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80" windowWidth="19320" windowHeight="11640" activeTab="3"/>
  </bookViews>
  <sheets>
    <sheet name="5 разред " sheetId="4" r:id="rId1"/>
    <sheet name="6 разред" sheetId="5" r:id="rId2"/>
    <sheet name="7 разред " sheetId="6" r:id="rId3"/>
    <sheet name="8 разред" sheetId="13" r:id="rId4"/>
    <sheet name="РАКЕТНО" sheetId="8" r:id="rId5"/>
    <sheet name="АВИО" sheetId="9" r:id="rId6"/>
    <sheet name="БРОДО" sheetId="11" r:id="rId7"/>
    <sheet name="АУТО" sheetId="12" r:id="rId8"/>
    <sheet name="IOP2" sheetId="14" r:id="rId9"/>
  </sheets>
  <definedNames>
    <definedName name="_xlnm._FilterDatabase" localSheetId="0" hidden="1">'5 разред '!$A$11:$X$24</definedName>
    <definedName name="_xlnm._FilterDatabase" localSheetId="1" hidden="1">'6 разред'!$A$11:$Q$24</definedName>
    <definedName name="_xlnm._FilterDatabase" localSheetId="2" hidden="1">'7 разред '!$A$11:$W$24</definedName>
    <definedName name="_xlnm._FilterDatabase" localSheetId="5" hidden="1">АВИО!#REF!</definedName>
    <definedName name="_xlnm._FilterDatabase" localSheetId="7" hidden="1">АУТО!#REF!</definedName>
    <definedName name="_xlnm._FilterDatabase" localSheetId="6" hidden="1">БРОДО!#REF!</definedName>
    <definedName name="_xlnm._FilterDatabase" localSheetId="4" hidden="1">РАКЕТНО!#REF!</definedName>
    <definedName name="_GoBack" localSheetId="2">'7 разред '!$C$33</definedName>
    <definedName name="_xlnm.Print_Area" localSheetId="0">'5 разред '!$A$1:$Q$27</definedName>
    <definedName name="_xlnm.Print_Area" localSheetId="1">'6 разред'!$A$1:$N$27</definedName>
    <definedName name="_xlnm.Print_Area" localSheetId="2">'7 разред '!$A$1:$N$27</definedName>
    <definedName name="_xlnm.Print_Area" localSheetId="5">АВИО!$A$1:$O$9</definedName>
    <definedName name="_xlnm.Print_Area" localSheetId="7">АУТО!$A$1:$O$9</definedName>
    <definedName name="_xlnm.Print_Area" localSheetId="6">БРОДО!$A$1:$O$9</definedName>
    <definedName name="_xlnm.Print_Area" localSheetId="4">РАКЕТНО!$A$1:$O$9</definedName>
  </definedNames>
  <calcPr calcId="124519"/>
</workbook>
</file>

<file path=xl/calcChain.xml><?xml version="1.0" encoding="utf-8"?>
<calcChain xmlns="http://schemas.openxmlformats.org/spreadsheetml/2006/main">
  <c r="P22" i="4"/>
  <c r="N22"/>
  <c r="N24"/>
  <c r="P24"/>
  <c r="N23"/>
  <c r="P23"/>
  <c r="N21"/>
  <c r="P21"/>
  <c r="N20"/>
  <c r="P20"/>
  <c r="N19"/>
  <c r="P19" s="1"/>
  <c r="N18"/>
  <c r="P18" s="1"/>
  <c r="N17"/>
  <c r="P17" s="1"/>
  <c r="N16"/>
  <c r="P16" s="1"/>
  <c r="N15"/>
  <c r="P15" s="1"/>
  <c r="N24" i="5"/>
  <c r="P24"/>
  <c r="N23"/>
  <c r="P23"/>
  <c r="N22"/>
  <c r="P22"/>
  <c r="N21"/>
  <c r="P21"/>
  <c r="N20"/>
  <c r="P20"/>
  <c r="N19"/>
  <c r="P19" s="1"/>
  <c r="N18"/>
  <c r="P18" s="1"/>
  <c r="N17"/>
  <c r="P17" s="1"/>
  <c r="N16"/>
  <c r="P16" s="1"/>
  <c r="N15"/>
  <c r="P15" s="1"/>
  <c r="N24" i="6"/>
  <c r="P24"/>
  <c r="N23"/>
  <c r="P23"/>
  <c r="N22"/>
  <c r="P22"/>
  <c r="N21"/>
  <c r="P21"/>
  <c r="N20"/>
  <c r="P20"/>
  <c r="N19"/>
  <c r="P19" s="1"/>
  <c r="N18"/>
  <c r="P18" s="1"/>
  <c r="N17"/>
  <c r="P17" s="1"/>
  <c r="N16"/>
  <c r="P16" s="1"/>
  <c r="N15"/>
  <c r="P15" s="1"/>
  <c r="N16" i="13"/>
  <c r="P16" s="1"/>
  <c r="N17"/>
  <c r="P17" s="1"/>
  <c r="N18"/>
  <c r="P18" s="1"/>
  <c r="N19"/>
  <c r="P19" s="1"/>
  <c r="N20"/>
  <c r="P20" s="1"/>
  <c r="N21"/>
  <c r="P21"/>
  <c r="N22"/>
  <c r="P22"/>
  <c r="N23"/>
  <c r="P23"/>
  <c r="N24"/>
  <c r="P24"/>
  <c r="N15"/>
  <c r="P15" s="1"/>
  <c r="I39" i="14"/>
  <c r="L39"/>
  <c r="I38"/>
  <c r="L38"/>
  <c r="I37"/>
  <c r="L37"/>
  <c r="J31"/>
  <c r="M31"/>
  <c r="J30"/>
  <c r="M30"/>
  <c r="J29"/>
  <c r="M29"/>
  <c r="I23"/>
  <c r="L23"/>
  <c r="I22"/>
  <c r="L22"/>
  <c r="I21"/>
  <c r="L21"/>
  <c r="I15"/>
  <c r="L15"/>
  <c r="I14"/>
  <c r="L14"/>
  <c r="I13"/>
  <c r="L13"/>
  <c r="O24" i="12"/>
  <c r="R24"/>
  <c r="O23"/>
  <c r="L24"/>
  <c r="O22"/>
  <c r="R22"/>
  <c r="L23"/>
  <c r="R23"/>
  <c r="O21"/>
  <c r="L22"/>
  <c r="O20"/>
  <c r="R20"/>
  <c r="L21"/>
  <c r="R21"/>
  <c r="O19"/>
  <c r="L20"/>
  <c r="O18"/>
  <c r="R18"/>
  <c r="L19"/>
  <c r="R19"/>
  <c r="O17"/>
  <c r="L18"/>
  <c r="O16"/>
  <c r="R16"/>
  <c r="L17"/>
  <c r="R17"/>
  <c r="O15"/>
  <c r="L16"/>
  <c r="L15"/>
  <c r="R15"/>
  <c r="L22" i="11"/>
  <c r="O22"/>
  <c r="L21"/>
  <c r="O21"/>
  <c r="L20"/>
  <c r="O20"/>
  <c r="L19"/>
  <c r="O19"/>
  <c r="L18"/>
  <c r="O18"/>
  <c r="L17"/>
  <c r="O17"/>
  <c r="L16"/>
  <c r="O16"/>
  <c r="L15"/>
  <c r="O15"/>
  <c r="L14"/>
  <c r="O14"/>
  <c r="L13"/>
  <c r="O13"/>
  <c r="P22" i="9"/>
  <c r="S22"/>
  <c r="L22"/>
  <c r="P21"/>
  <c r="S21"/>
  <c r="L21"/>
  <c r="P20"/>
  <c r="S20"/>
  <c r="L20"/>
  <c r="P19"/>
  <c r="S19"/>
  <c r="L19"/>
  <c r="P18"/>
  <c r="S18"/>
  <c r="L18"/>
  <c r="P17"/>
  <c r="S17"/>
  <c r="L17"/>
  <c r="P16"/>
  <c r="S16"/>
  <c r="L16"/>
  <c r="P15"/>
  <c r="S15"/>
  <c r="L15"/>
  <c r="P14"/>
  <c r="S14"/>
  <c r="L14"/>
  <c r="P13"/>
  <c r="S13"/>
  <c r="L13"/>
  <c r="O22" i="8"/>
  <c r="R22"/>
  <c r="L22"/>
  <c r="O21"/>
  <c r="L21"/>
  <c r="O20"/>
  <c r="R20"/>
  <c r="L20"/>
  <c r="O19"/>
  <c r="L19"/>
  <c r="O18"/>
  <c r="R18"/>
  <c r="L18"/>
  <c r="O17"/>
  <c r="L17"/>
  <c r="O16"/>
  <c r="R16"/>
  <c r="L16"/>
  <c r="O15"/>
  <c r="L15"/>
  <c r="O14"/>
  <c r="R14"/>
  <c r="L14"/>
  <c r="O13"/>
  <c r="R13"/>
  <c r="L13"/>
  <c r="R15"/>
  <c r="R17"/>
  <c r="R19"/>
  <c r="R21"/>
</calcChain>
</file>

<file path=xl/sharedStrings.xml><?xml version="1.0" encoding="utf-8"?>
<sst xmlns="http://schemas.openxmlformats.org/spreadsheetml/2006/main" count="736" uniqueCount="206">
  <si>
    <t xml:space="preserve">5. разред ДИСЦИПЛИНА: Практична израда по задатку 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</si>
  <si>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</si>
  <si>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</si>
  <si>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</si>
  <si>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</si>
  <si>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</si>
  <si>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</si>
  <si>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</si>
  <si>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</si>
  <si>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</si>
  <si>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</si>
  <si>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</si>
  <si>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</si>
  <si>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</si>
  <si>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</si>
  <si>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</si>
  <si>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 xml:space="preserve">6. разред ДИСЦИПЛИНА: Практична израда по задатку </t>
  </si>
  <si>
    <t>0 - 10</t>
  </si>
  <si>
    <t xml:space="preserve">7. разред ДИСЦИПЛИНА: Практична израда по задатку </t>
  </si>
  <si>
    <t>Г</t>
  </si>
  <si>
    <t>Д</t>
  </si>
  <si>
    <t>СТАРТ МОДЕЛА</t>
  </si>
  <si>
    <t>*додатни старт - НЕ САБИРА СЕ, ВЕЋ ОДЛУЧУЈЕ О ПРЕДНОСТИ ЗА ПЛАСМАН</t>
  </si>
  <si>
    <t>ТАКМИЧЕЊЕ МОДЕЛА: РАКЕТНО МОДЕЛАРСТВО</t>
  </si>
  <si>
    <t>ТАКМИЧЕЊЕ МОДЕЛА: АВИО МОДЕЛАРСТВО</t>
  </si>
  <si>
    <t>ТАКМИЧЕЊЕ МОДЕЛА: БРОДО МОДЕЛАРСТВО</t>
  </si>
  <si>
    <t>ТАКМИЧЕЊЕ МОДЕЛА: АУТО МОДЕЛАРСТВО</t>
  </si>
  <si>
    <t xml:space="preserve">5 - 10 </t>
  </si>
  <si>
    <t>5 - 10</t>
  </si>
  <si>
    <t xml:space="preserve">8. разред ДИСЦИПЛИНА: Практична израда по задатку </t>
  </si>
  <si>
    <t>0 -10</t>
  </si>
  <si>
    <t>БОДОВАЊЕ ПРАКТИЧНОГ РАДА</t>
  </si>
  <si>
    <t xml:space="preserve">БОДОВАЊЕ ПРАКТИЧНОГ РАДА </t>
  </si>
  <si>
    <t xml:space="preserve">ВРЕДНОВАЊЕ РЕЗУЛТАТА НА ТАКМИЧЕЊУ УЧЕНИКА ОСНОВНИХ ШКОЛА </t>
  </si>
  <si>
    <t>ИЗ ТЕХНИЧКОГ И ИНФОРМАТИЧКОГ ОБРАЗОВАЊА ШКОЛСКЕ 2017/18. ГОДИНЕ</t>
  </si>
  <si>
    <t>БОДОВАЊЕ ПРАКТИЧНОГ РАД</t>
  </si>
  <si>
    <t>Комисија: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</si>
  <si>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</si>
  <si>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</si>
  <si>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</si>
  <si>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</si>
  <si>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</si>
  <si>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</si>
  <si>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</si>
  <si>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</si>
  <si>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</si>
  <si>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</si>
  <si>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</si>
  <si>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ТЕХНИЧКО И ИНФОРМАТИЧКО ОБРАЗОВАЊЕ, ТЕХНИКА И ТЕХНОЛОГИЈА</t>
  </si>
  <si>
    <t>НИВО ТАКМИЧЕЊА: ОПШТИНСКО ТАКМИЧЕЊЕ</t>
  </si>
  <si>
    <t xml:space="preserve"> ТЕХНИКА И ТЕХНОЛОГИЈА ШКОЛСКЕ 2017/18. ГОДИНЕ</t>
  </si>
  <si>
    <t>ТЕХНИКА И ТЕХНОЛОГИЈА, ТЕХНИЧКО И ИНФОРМАТИЧКО ОБРАЗОВАЊЕ ШКОЛСКЕ 2017/18. ГОДИНЕ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</si>
  <si>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</si>
  <si>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</si>
  <si>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</si>
  <si>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</si>
  <si>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</si>
  <si>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</si>
  <si>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 xml:space="preserve">*додатни </t>
  </si>
  <si>
    <t>0-20</t>
  </si>
  <si>
    <t>0-50</t>
  </si>
  <si>
    <t>0-30</t>
  </si>
  <si>
    <t>*додатни старт - НЕ САБИРА СЕ, ВЕЋ ОДЛУЧУЈЕ О ПРЕДНОСТИ ЗА ПЛАСМАН НА СЛЕДЕЋИ НИВО ТАКМИЧЕЊА</t>
  </si>
  <si>
    <t>ЧЛАНОВИ КОМИСИЈЕ:</t>
  </si>
  <si>
    <t>БОДОВАЊЕ ПРАКТИЧАН РАД- Општинско такичење:</t>
  </si>
  <si>
    <t>1.____________________________</t>
  </si>
  <si>
    <t>Р.Бр.</t>
  </si>
  <si>
    <t>РАДЊА</t>
  </si>
  <si>
    <t>Бодова</t>
  </si>
  <si>
    <t>Обрада- нападна ивица-  до 5 бода</t>
  </si>
  <si>
    <t>0-5</t>
  </si>
  <si>
    <t>2.____________________________</t>
  </si>
  <si>
    <t>Обрада- излазна ивица- до 5 бодова</t>
  </si>
  <si>
    <t>Полирање (квалитет полирања- глаткоће површина)- свака грешка 1 бод мање</t>
  </si>
  <si>
    <t>0-10</t>
  </si>
  <si>
    <t>3.____________________________</t>
  </si>
  <si>
    <t>БОДОВАЊЕ ПРАКТИЧАН РАД- Окружно такичење:</t>
  </si>
  <si>
    <t>Обрада- нападне ивице- два пута до 3 бода</t>
  </si>
  <si>
    <t>0-6</t>
  </si>
  <si>
    <t>Обрада- излазне ивице- два пута до 3 бода</t>
  </si>
  <si>
    <t>0-8</t>
  </si>
  <si>
    <t>БОДОВАЊЕ ПРАКТИЧАН РАД- Републичко такичење:</t>
  </si>
  <si>
    <t>Лепљење стабилизатора: контрола по правцу (погледом) 3 стабилизатора по 1 бод и чврстоћа (померањем) 3* 1 бод. Ако има више стабилизатора, сви се бодују а поени се усаглашавају са укупним бодовима - 6)</t>
  </si>
  <si>
    <t>Савијање траке, стримера- 6 бодова (минимум 40 преклопа на било коју страну), за мањи број савијања одузети бодове (сваких 10 савијања по 1 бод). Спој траке и канапа чврст - 2 бода (провера лаганим трзајем)</t>
  </si>
  <si>
    <t>Повезани сви делови чврсто (провера издувавањем и лаганим трзајем). Сваки спој 2 бода (главни канап са трупом, са траком и спојен врх)</t>
  </si>
  <si>
    <t>3 старт</t>
  </si>
  <si>
    <t>Обрада- прецизност обраде, брушења. (свака грешка 1 бод мање)</t>
  </si>
  <si>
    <t>Обрада- прецизност обраде нападне и излазне ивице крила. (свака грешка 1 бод мање)</t>
  </si>
  <si>
    <t xml:space="preserve">Брушење делова за спајање, прецизност обраде, свака грешка 1 бод мање </t>
  </si>
  <si>
    <t>Спајање делова, лепљење- чврстоћа везе, свака грешка 1 бод мање</t>
  </si>
  <si>
    <t>Мерење висине ушке крила (грешка 1 мм- 1 бод мање)</t>
  </si>
  <si>
    <t>0-15</t>
  </si>
  <si>
    <t>Прецизност спајања по плану модела и чврстоћа спајања-лепљења (провера лаганим померањем), свака грешка 1 бод мање</t>
  </si>
  <si>
    <t>Обрада - прецизност брушења конструкције (прамца, бокова и палубе), свака грешка 1 бод мање</t>
  </si>
  <si>
    <t>Лепљење фурнира на бочне стране модела брода (прецизност лепљења и обрада- брушење залепљеног фурнира- ивице обрађене (наоштрене)) свака грешка 1 бод мање)</t>
  </si>
  <si>
    <t>Сви делови урађени по плану и обрађени, (свака грешка 1 бод мање)</t>
  </si>
  <si>
    <t>Чврстоћа спојева (свака грешка 1 бод мање)</t>
  </si>
  <si>
    <t>Механизам за управљање- (точкови се могу померати по правцу лево и десно)</t>
  </si>
  <si>
    <t>0-2</t>
  </si>
  <si>
    <t>Постављени сви делови на своје место и учвршћени, електромотор, прекидач, држач батерија (свака грешка 2 бода мање)</t>
  </si>
  <si>
    <t>Провера спојева лемљења- контрола лаганим померањем, (свака грешка 2 поена мање)</t>
  </si>
  <si>
    <t>0-12</t>
  </si>
  <si>
    <t>Контрола пуштањем модела- модел се креће напред</t>
  </si>
  <si>
    <t>Сечење, савијање и састављање делова каросерије- прецизност сечења и савијања и чврстоћа спојева (свака грешка 1 бод мање)</t>
  </si>
  <si>
    <t>0-16</t>
  </si>
  <si>
    <t>Каросерија постављена и учвршћена на модел аута -прецизност и чврстоћа (свака грешка 1 бод мање)</t>
  </si>
  <si>
    <t>0-4</t>
  </si>
  <si>
    <t>Школа домаћин:</t>
  </si>
  <si>
    <t>Датум: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</si>
  <si>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</si>
  <si>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</si>
  <si>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</si>
  <si>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</si>
  <si>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</si>
  <si>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</si>
  <si>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</si>
  <si>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</si>
  <si>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</si>
  <si>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</si>
  <si>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</si>
  <si>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БОДОВИ ПО ТАЧКАМА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</si>
  <si>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</si>
  <si>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</si>
  <si>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</si>
  <si>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</si>
  <si>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</si>
  <si>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1.______________________</t>
  </si>
  <si>
    <t>Рад делимично завршен</t>
  </si>
  <si>
    <t>Рад потпуно завршен</t>
  </si>
  <si>
    <t>2.______________________</t>
  </si>
  <si>
    <t>Савијање папира и изглед ивица модела (свака грешка 1 бод мање)</t>
  </si>
  <si>
    <t>0 - 15</t>
  </si>
  <si>
    <t>3.______________________</t>
  </si>
  <si>
    <t>Правилно залепљени делови - спојеви (свака грешка 1 бод мање)</t>
  </si>
  <si>
    <t>ДИСЦИПЛИНА</t>
  </si>
  <si>
    <t>V разред</t>
  </si>
  <si>
    <t>ПРЕНОШЕЊЕ МЕРА, ОБРАДА, КОНСТРУКЦИЈА, ЗАВРШНА ОБРАДА</t>
  </si>
  <si>
    <t>Прецизност преношења мера</t>
  </si>
  <si>
    <t>Сечење и савијање картона,изглед ивица модела</t>
  </si>
  <si>
    <t>Правилно  и прецизно спојени делови</t>
  </si>
  <si>
    <t>Завршна обрада – естетски изглед</t>
  </si>
  <si>
    <t>Рад делимично завршен / Рад потпуно завршен</t>
  </si>
  <si>
    <t xml:space="preserve"> 5 или 10</t>
  </si>
  <si>
    <t>VI разред</t>
  </si>
  <si>
    <t>Сечење и савијање картона, изглед ивица модела</t>
  </si>
  <si>
    <t>Правилно и прецизно спојени делови</t>
  </si>
  <si>
    <t>5 или 10</t>
  </si>
  <si>
    <t>VII разред</t>
  </si>
  <si>
    <t>Квалитет обраде материјала</t>
  </si>
  <si>
    <t>Савијање лима (жице)</t>
  </si>
  <si>
    <t>VIII разред</t>
  </si>
  <si>
    <t xml:space="preserve">ОБРАДА, КОНСТРУКЦИЈА, ЗАВРШНА ОБРАДА </t>
  </si>
  <si>
    <t xml:space="preserve">Електротехничка шема </t>
  </si>
  <si>
    <t>Рад одговара приложеној шеми</t>
  </si>
  <si>
    <t>Завршна конструкција – естетски изглед</t>
  </si>
  <si>
    <t>Презентовање и демонстрација рада</t>
  </si>
  <si>
    <t>Денић Ана</t>
  </si>
  <si>
    <t>ОШ ,,Браћа Аксић"</t>
  </si>
  <si>
    <t>Липљан</t>
  </si>
  <si>
    <t>Косовски</t>
  </si>
  <si>
    <t>Миљајим Еминовић</t>
  </si>
  <si>
    <t>Васић Кристина</t>
  </si>
  <si>
    <t>Перенчевић Лука</t>
  </si>
  <si>
    <t>Смиљић Михајло</t>
  </si>
  <si>
    <t>ОШ ,,Вук Караџић"</t>
  </si>
  <si>
    <t>Милан Савић</t>
  </si>
  <si>
    <t>Милић Николина</t>
  </si>
  <si>
    <t>1. Миљаим Еминовић                                       2. Милан Савић</t>
  </si>
  <si>
    <t>2. ____Милан Савић__________________</t>
  </si>
  <si>
    <t>3. _______Арсић Дијана_______________</t>
  </si>
  <si>
    <t>Ђукић Теодора</t>
  </si>
  <si>
    <t>ОШ ,,Браћа Аксић" Липљан</t>
  </si>
  <si>
    <t>Настић Димитрије</t>
  </si>
  <si>
    <t>Јоксимовић Владан</t>
  </si>
  <si>
    <t>Рашић Катарина</t>
  </si>
  <si>
    <t>Лазић Алекса</t>
  </si>
  <si>
    <t>ОШ,,Вук Караџић"</t>
  </si>
  <si>
    <t>1. Миљајим Еминовић</t>
  </si>
  <si>
    <t>2. Милан Савић</t>
  </si>
  <si>
    <t>3. Дијана Арсић</t>
  </si>
  <si>
    <t>Дабић Сања</t>
  </si>
  <si>
    <t xml:space="preserve">ОШ ,,Браћа Аксић" </t>
  </si>
  <si>
    <t>Денић Душан</t>
  </si>
  <si>
    <t>Васић Немања</t>
  </si>
  <si>
    <t>Денић Ивана</t>
  </si>
  <si>
    <t xml:space="preserve">ОШ ,,Вук Караџић"Лепина </t>
  </si>
  <si>
    <t>Митровић Јована</t>
  </si>
  <si>
    <t>Дијана Арсић</t>
  </si>
  <si>
    <t>018</t>
  </si>
  <si>
    <t>Јовановић Алекса</t>
  </si>
  <si>
    <t>028</t>
  </si>
  <si>
    <t>Анђелковић Андријана</t>
  </si>
  <si>
    <t>048</t>
  </si>
  <si>
    <t>Нешић Матија</t>
  </si>
  <si>
    <t>058</t>
  </si>
  <si>
    <t>Митровић Анђела</t>
  </si>
  <si>
    <t>ОШ ,,Вук Караџић" Лепина</t>
  </si>
  <si>
    <t>068</t>
  </si>
  <si>
    <t>Јоксимовић Кристина</t>
  </si>
  <si>
    <t>ОШ,,Вук Караџић" Лепина</t>
  </si>
  <si>
    <t>078</t>
  </si>
  <si>
    <t>Тодић Тамара</t>
  </si>
  <si>
    <t>ОШ ,,Вук Караџић"Лепина</t>
  </si>
  <si>
    <t>1.</t>
  </si>
  <si>
    <t>2.</t>
  </si>
  <si>
    <t>3.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</si>
</sst>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3"/>
      <name val="Arial"/>
      <family val="2"/>
      <charset val="238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/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0"/>
      </right>
      <top style="medium">
        <color rgb="FF00000A"/>
      </top>
      <bottom style="medium">
        <color rgb="FF00000A"/>
      </bottom>
      <diagonal/>
    </border>
  </borders>
  <cellStyleXfs count="2">
    <xf numFmtId="0" fontId="0" fillId="0" borderId="0"/>
    <xf numFmtId="0" fontId="1" fillId="0" borderId="0"/>
  </cellStyleXfs>
  <cellXfs count="359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9" fontId="0" fillId="0" borderId="5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/>
    <xf numFmtId="0" fontId="0" fillId="0" borderId="13" xfId="0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9" fillId="0" borderId="13" xfId="1" applyFont="1" applyFill="1" applyBorder="1" applyAlignment="1">
      <alignment horizontal="center" vertical="center"/>
    </xf>
    <xf numFmtId="0" fontId="0" fillId="0" borderId="14" xfId="0" applyFill="1" applyBorder="1"/>
    <xf numFmtId="0" fontId="20" fillId="0" borderId="13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0" fillId="0" borderId="0" xfId="0" applyFill="1" applyBorder="1"/>
    <xf numFmtId="0" fontId="19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49" fontId="18" fillId="0" borderId="13" xfId="1" applyNumberFormat="1" applyFont="1" applyFill="1" applyBorder="1" applyAlignment="1">
      <alignment horizontal="center" vertical="center"/>
    </xf>
    <xf numFmtId="49" fontId="19" fillId="0" borderId="13" xfId="1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2" fillId="0" borderId="0" xfId="0" applyFont="1" applyAlignment="1"/>
    <xf numFmtId="0" fontId="2" fillId="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0" borderId="31" xfId="0" applyBorder="1"/>
    <xf numFmtId="0" fontId="0" fillId="0" borderId="22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0" fillId="0" borderId="24" xfId="0" applyBorder="1"/>
    <xf numFmtId="0" fontId="0" fillId="0" borderId="34" xfId="0" applyBorder="1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0" fillId="0" borderId="37" xfId="0" applyBorder="1"/>
    <xf numFmtId="0" fontId="2" fillId="3" borderId="11" xfId="0" applyFont="1" applyFill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0" borderId="28" xfId="0" applyBorder="1"/>
    <xf numFmtId="0" fontId="2" fillId="3" borderId="23" xfId="0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0" fillId="0" borderId="42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3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3" fillId="0" borderId="20" xfId="0" applyFont="1" applyBorder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Alignment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5" xfId="0" applyBorder="1"/>
    <xf numFmtId="0" fontId="2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/>
    <xf numFmtId="0" fontId="0" fillId="0" borderId="32" xfId="0" applyBorder="1"/>
    <xf numFmtId="0" fontId="16" fillId="0" borderId="24" xfId="0" applyFont="1" applyBorder="1" applyAlignment="1"/>
    <xf numFmtId="0" fontId="0" fillId="0" borderId="1" xfId="0" applyBorder="1"/>
    <xf numFmtId="0" fontId="0" fillId="0" borderId="43" xfId="0" applyBorder="1"/>
    <xf numFmtId="0" fontId="16" fillId="0" borderId="38" xfId="0" applyFont="1" applyBorder="1"/>
    <xf numFmtId="0" fontId="0" fillId="0" borderId="4" xfId="0" applyBorder="1"/>
    <xf numFmtId="0" fontId="0" fillId="0" borderId="44" xfId="0" applyBorder="1"/>
    <xf numFmtId="0" fontId="16" fillId="0" borderId="42" xfId="0" applyFont="1" applyBorder="1"/>
    <xf numFmtId="0" fontId="5" fillId="0" borderId="0" xfId="0" applyFont="1"/>
    <xf numFmtId="0" fontId="24" fillId="0" borderId="15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0" fontId="25" fillId="0" borderId="30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0" fontId="26" fillId="0" borderId="0" xfId="0" applyFont="1"/>
    <xf numFmtId="0" fontId="27" fillId="4" borderId="67" xfId="0" applyFont="1" applyFill="1" applyBorder="1" applyAlignment="1">
      <alignment horizontal="center" vertical="top" wrapText="1"/>
    </xf>
    <xf numFmtId="0" fontId="27" fillId="4" borderId="68" xfId="0" applyFont="1" applyFill="1" applyBorder="1" applyAlignment="1">
      <alignment horizontal="center" vertical="top" wrapText="1"/>
    </xf>
    <xf numFmtId="0" fontId="27" fillId="5" borderId="69" xfId="0" applyFont="1" applyFill="1" applyBorder="1" applyAlignment="1">
      <alignment vertical="top" wrapText="1"/>
    </xf>
    <xf numFmtId="0" fontId="28" fillId="5" borderId="70" xfId="0" applyFont="1" applyFill="1" applyBorder="1" applyAlignment="1">
      <alignment wrapText="1"/>
    </xf>
    <xf numFmtId="0" fontId="28" fillId="5" borderId="71" xfId="0" applyFont="1" applyFill="1" applyBorder="1" applyAlignment="1">
      <alignment horizontal="center" wrapText="1"/>
    </xf>
    <xf numFmtId="16" fontId="28" fillId="5" borderId="71" xfId="0" applyNumberFormat="1" applyFont="1" applyFill="1" applyBorder="1" applyAlignment="1">
      <alignment horizontal="center" wrapText="1"/>
    </xf>
    <xf numFmtId="0" fontId="27" fillId="4" borderId="72" xfId="0" applyFont="1" applyFill="1" applyBorder="1" applyAlignment="1">
      <alignment horizontal="center" vertical="top" wrapText="1"/>
    </xf>
    <xf numFmtId="0" fontId="27" fillId="4" borderId="32" xfId="0" applyFont="1" applyFill="1" applyBorder="1" applyAlignment="1">
      <alignment horizontal="center" vertical="top" wrapText="1"/>
    </xf>
    <xf numFmtId="0" fontId="27" fillId="5" borderId="2" xfId="0" applyFont="1" applyFill="1" applyBorder="1" applyAlignment="1">
      <alignment horizontal="center" vertical="center" wrapText="1"/>
    </xf>
    <xf numFmtId="0" fontId="28" fillId="5" borderId="43" xfId="0" applyFont="1" applyFill="1" applyBorder="1" applyAlignment="1">
      <alignment horizontal="center" wrapText="1"/>
    </xf>
    <xf numFmtId="0" fontId="27" fillId="5" borderId="3" xfId="0" applyFont="1" applyFill="1" applyBorder="1" applyAlignment="1">
      <alignment horizontal="center" vertical="center" wrapText="1"/>
    </xf>
    <xf numFmtId="16" fontId="28" fillId="5" borderId="4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wrapText="1"/>
    </xf>
    <xf numFmtId="0" fontId="5" fillId="0" borderId="0" xfId="0" applyFont="1" applyBorder="1"/>
    <xf numFmtId="0" fontId="24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24" fillId="0" borderId="0" xfId="0" applyFont="1" applyBorder="1" applyAlignment="1">
      <alignment vertical="top" wrapText="1"/>
    </xf>
    <xf numFmtId="0" fontId="27" fillId="5" borderId="69" xfId="0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0" borderId="24" xfId="0" applyFill="1" applyBorder="1"/>
    <xf numFmtId="0" fontId="0" fillId="0" borderId="38" xfId="0" applyFill="1" applyBorder="1"/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49" fontId="0" fillId="0" borderId="14" xfId="0" applyNumberFormat="1" applyBorder="1"/>
    <xf numFmtId="49" fontId="0" fillId="0" borderId="6" xfId="0" applyNumberFormat="1" applyBorder="1"/>
    <xf numFmtId="0" fontId="0" fillId="0" borderId="29" xfId="0" applyFill="1" applyBorder="1" applyAlignment="1">
      <alignment horizontal="center"/>
    </xf>
    <xf numFmtId="0" fontId="0" fillId="2" borderId="39" xfId="0" applyFill="1" applyBorder="1" applyAlignment="1">
      <alignment horizontal="center" vertical="center"/>
    </xf>
    <xf numFmtId="0" fontId="0" fillId="0" borderId="42" xfId="0" applyFill="1" applyBorder="1"/>
    <xf numFmtId="0" fontId="28" fillId="5" borderId="4" xfId="0" applyFont="1" applyFill="1" applyBorder="1" applyAlignment="1">
      <alignment horizontal="center" wrapText="1"/>
    </xf>
    <xf numFmtId="0" fontId="27" fillId="4" borderId="15" xfId="0" applyFont="1" applyFill="1" applyBorder="1" applyAlignment="1">
      <alignment horizontal="center" vertical="top" wrapText="1"/>
    </xf>
    <xf numFmtId="0" fontId="27" fillId="4" borderId="16" xfId="0" applyFont="1" applyFill="1" applyBorder="1" applyAlignment="1">
      <alignment horizontal="center" vertical="top" wrapText="1"/>
    </xf>
    <xf numFmtId="0" fontId="28" fillId="5" borderId="1" xfId="0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9" fillId="0" borderId="21" xfId="1" applyFont="1" applyFill="1" applyBorder="1" applyAlignment="1">
      <alignment horizontal="center" vertical="center" wrapText="1"/>
    </xf>
    <xf numFmtId="0" fontId="29" fillId="0" borderId="52" xfId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8" fillId="0" borderId="21" xfId="1" applyFont="1" applyBorder="1" applyAlignment="1">
      <alignment horizontal="center" vertical="center"/>
    </xf>
    <xf numFmtId="0" fontId="18" fillId="0" borderId="52" xfId="1" applyFont="1" applyBorder="1" applyAlignment="1">
      <alignment horizontal="center" vertical="center"/>
    </xf>
    <xf numFmtId="0" fontId="18" fillId="0" borderId="53" xfId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textRotation="90"/>
    </xf>
    <xf numFmtId="0" fontId="0" fillId="2" borderId="17" xfId="0" applyFill="1" applyBorder="1" applyAlignment="1">
      <alignment horizontal="center" vertical="center" textRotation="90"/>
    </xf>
    <xf numFmtId="0" fontId="0" fillId="2" borderId="13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20" fillId="2" borderId="19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textRotation="90"/>
    </xf>
    <xf numFmtId="0" fontId="0" fillId="2" borderId="19" xfId="0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27" fillId="4" borderId="67" xfId="0" applyFont="1" applyFill="1" applyBorder="1" applyAlignment="1">
      <alignment horizontal="center" vertical="top" wrapText="1"/>
    </xf>
    <xf numFmtId="0" fontId="27" fillId="4" borderId="72" xfId="0" applyFont="1" applyFill="1" applyBorder="1" applyAlignment="1">
      <alignment horizontal="center" vertical="top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textRotation="90"/>
    </xf>
    <xf numFmtId="0" fontId="0" fillId="0" borderId="19" xfId="0" applyFill="1" applyBorder="1" applyAlignment="1">
      <alignment horizontal="center" vertical="center" textRotation="90"/>
    </xf>
    <xf numFmtId="0" fontId="29" fillId="0" borderId="53" xfId="1" applyFont="1" applyFill="1" applyBorder="1" applyAlignment="1">
      <alignment horizontal="center" vertical="center" wrapText="1"/>
    </xf>
    <xf numFmtId="0" fontId="18" fillId="0" borderId="21" xfId="1" applyFont="1" applyFill="1" applyBorder="1" applyAlignment="1">
      <alignment horizontal="center" vertical="center"/>
    </xf>
    <xf numFmtId="0" fontId="18" fillId="0" borderId="52" xfId="1" applyFont="1" applyFill="1" applyBorder="1" applyAlignment="1">
      <alignment horizontal="center" vertical="center"/>
    </xf>
    <xf numFmtId="0" fontId="18" fillId="0" borderId="53" xfId="1" applyFont="1" applyFill="1" applyBorder="1" applyAlignment="1">
      <alignment horizontal="center" vertical="center"/>
    </xf>
    <xf numFmtId="0" fontId="19" fillId="0" borderId="21" xfId="1" applyFont="1" applyFill="1" applyBorder="1" applyAlignment="1">
      <alignment horizontal="center" vertical="center" wrapText="1"/>
    </xf>
    <xf numFmtId="0" fontId="19" fillId="0" borderId="52" xfId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8" xfId="0" applyFont="1" applyBorder="1"/>
    <xf numFmtId="0" fontId="3" fillId="0" borderId="13" xfId="0" applyFont="1" applyBorder="1" applyAlignment="1">
      <alignment horizontal="center" vertical="center" textRotation="90" wrapText="1"/>
    </xf>
    <xf numFmtId="0" fontId="0" fillId="0" borderId="19" xfId="0" applyBorder="1"/>
    <xf numFmtId="0" fontId="0" fillId="0" borderId="17" xfId="0" applyBorder="1"/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9" xfId="0" applyFont="1" applyBorder="1"/>
    <xf numFmtId="0" fontId="12" fillId="0" borderId="63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5" fillId="0" borderId="50" xfId="0" applyFont="1" applyBorder="1" applyAlignment="1">
      <alignment horizontal="left" vertical="center" wrapText="1"/>
    </xf>
    <xf numFmtId="0" fontId="25" fillId="0" borderId="64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top" wrapText="1"/>
    </xf>
    <xf numFmtId="0" fontId="25" fillId="0" borderId="65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66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80" zoomScaleNormal="80" workbookViewId="0">
      <selection activeCell="J26" sqref="J26"/>
    </sheetView>
  </sheetViews>
  <sheetFormatPr defaultRowHeight="15"/>
  <cols>
    <col min="1" max="1" width="4.42578125" customWidth="1"/>
    <col min="2" max="2" width="11" customWidth="1"/>
    <col min="3" max="3" width="27.5703125" customWidth="1"/>
    <col min="4" max="4" width="6.7109375" customWidth="1"/>
    <col min="5" max="7" width="20" customWidth="1"/>
    <col min="8" max="8" width="28.5703125" customWidth="1"/>
    <col min="9" max="13" width="5.7109375" customWidth="1"/>
    <col min="14" max="14" width="6.85546875" customWidth="1"/>
    <col min="15" max="15" width="6.7109375" customWidth="1"/>
    <col min="16" max="16" width="8.42578125" customWidth="1"/>
  </cols>
  <sheetData>
    <row r="1" spans="1:18">
      <c r="A1" s="72" t="s">
        <v>46</v>
      </c>
      <c r="D1" s="4"/>
      <c r="E1" s="4"/>
      <c r="F1" s="4"/>
      <c r="G1" s="4"/>
    </row>
    <row r="2" spans="1:18">
      <c r="A2" s="72" t="s">
        <v>47</v>
      </c>
      <c r="B2" s="6"/>
      <c r="C2" s="6"/>
      <c r="D2" s="6"/>
      <c r="E2" s="59"/>
      <c r="F2" s="59"/>
      <c r="G2" s="59"/>
      <c r="H2" s="1"/>
      <c r="I2" s="1"/>
      <c r="J2" s="1"/>
      <c r="K2" s="1"/>
      <c r="L2" s="244" t="s">
        <v>6</v>
      </c>
      <c r="M2" s="244"/>
      <c r="N2" s="244"/>
      <c r="O2" s="262" t="s">
        <v>171</v>
      </c>
      <c r="P2" s="262"/>
      <c r="Q2" s="262"/>
    </row>
    <row r="3" spans="1:18">
      <c r="A3" s="72"/>
      <c r="B3" s="6"/>
      <c r="C3" s="6"/>
      <c r="D3" s="6"/>
      <c r="E3" s="59"/>
      <c r="F3" s="59"/>
      <c r="G3" s="59"/>
      <c r="H3" s="1"/>
      <c r="I3" s="1"/>
      <c r="J3" s="1"/>
      <c r="K3" s="1"/>
      <c r="M3" s="267" t="s">
        <v>7</v>
      </c>
      <c r="N3" s="267"/>
      <c r="O3" s="262" t="s">
        <v>158</v>
      </c>
      <c r="P3" s="262"/>
      <c r="Q3" s="262"/>
    </row>
    <row r="4" spans="1:18">
      <c r="A4" s="73" t="s">
        <v>49</v>
      </c>
      <c r="B4" s="6"/>
      <c r="C4" s="6"/>
      <c r="D4" s="6"/>
      <c r="E4" s="59"/>
      <c r="F4" s="59"/>
      <c r="G4" s="59"/>
      <c r="H4" s="1"/>
      <c r="I4" s="1"/>
      <c r="J4" s="1"/>
      <c r="K4" s="1"/>
      <c r="M4" s="267" t="s">
        <v>8</v>
      </c>
      <c r="N4" s="267"/>
      <c r="O4" s="357">
        <v>43169</v>
      </c>
      <c r="P4" s="262"/>
      <c r="Q4" s="262"/>
    </row>
    <row r="5" spans="1:18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8">
      <c r="A6" s="243" t="s">
        <v>33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</row>
    <row r="7" spans="1:18">
      <c r="A7" s="243" t="s">
        <v>50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</row>
    <row r="8" spans="1:18" ht="8.25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</row>
    <row r="9" spans="1:18" ht="18.75">
      <c r="A9" s="266" t="s">
        <v>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18" ht="12" customHeight="1" thickBot="1"/>
    <row r="11" spans="1:18" ht="12.75" customHeight="1" thickBot="1">
      <c r="A11" s="255" t="s">
        <v>38</v>
      </c>
      <c r="B11" s="255" t="s">
        <v>39</v>
      </c>
      <c r="C11" s="245" t="s">
        <v>40</v>
      </c>
      <c r="D11" s="255" t="s">
        <v>41</v>
      </c>
      <c r="E11" s="245" t="s">
        <v>42</v>
      </c>
      <c r="F11" s="245" t="s">
        <v>44</v>
      </c>
      <c r="G11" s="245" t="s">
        <v>43</v>
      </c>
      <c r="H11" s="245" t="s">
        <v>45</v>
      </c>
      <c r="I11" s="252" t="s">
        <v>1</v>
      </c>
      <c r="J11" s="253"/>
      <c r="K11" s="253"/>
      <c r="L11" s="253"/>
      <c r="M11" s="253"/>
      <c r="N11" s="253"/>
      <c r="O11" s="253"/>
      <c r="P11" s="254"/>
      <c r="Q11" s="263" t="s">
        <v>2</v>
      </c>
    </row>
    <row r="12" spans="1:18" ht="26.25" customHeight="1" thickBot="1">
      <c r="A12" s="256"/>
      <c r="B12" s="256"/>
      <c r="C12" s="246"/>
      <c r="D12" s="256"/>
      <c r="E12" s="246"/>
      <c r="F12" s="246"/>
      <c r="G12" s="246"/>
      <c r="H12" s="246"/>
      <c r="I12" s="248" t="s">
        <v>35</v>
      </c>
      <c r="J12" s="249"/>
      <c r="K12" s="249"/>
      <c r="L12" s="249"/>
      <c r="M12" s="249"/>
      <c r="N12" s="258" t="s">
        <v>3</v>
      </c>
      <c r="O12" s="260" t="s">
        <v>12</v>
      </c>
      <c r="P12" s="250" t="s">
        <v>13</v>
      </c>
      <c r="Q12" s="264"/>
    </row>
    <row r="13" spans="1:18" ht="27.75" customHeight="1" thickBot="1">
      <c r="A13" s="256"/>
      <c r="B13" s="256"/>
      <c r="C13" s="246"/>
      <c r="D13" s="256"/>
      <c r="E13" s="246"/>
      <c r="F13" s="246"/>
      <c r="G13" s="246"/>
      <c r="H13" s="246"/>
      <c r="I13" s="48" t="s">
        <v>9</v>
      </c>
      <c r="J13" s="48" t="s">
        <v>10</v>
      </c>
      <c r="K13" s="49" t="s">
        <v>11</v>
      </c>
      <c r="L13" s="50" t="s">
        <v>19</v>
      </c>
      <c r="M13" s="50" t="s">
        <v>20</v>
      </c>
      <c r="N13" s="259"/>
      <c r="O13" s="261"/>
      <c r="P13" s="251"/>
      <c r="Q13" s="264"/>
    </row>
    <row r="14" spans="1:18" ht="15.75" thickBot="1">
      <c r="A14" s="257"/>
      <c r="B14" s="257"/>
      <c r="C14" s="247"/>
      <c r="D14" s="257"/>
      <c r="E14" s="247"/>
      <c r="F14" s="247"/>
      <c r="G14" s="247"/>
      <c r="H14" s="247"/>
      <c r="I14" s="22" t="s">
        <v>17</v>
      </c>
      <c r="J14" s="22" t="s">
        <v>17</v>
      </c>
      <c r="K14" s="22" t="s">
        <v>17</v>
      </c>
      <c r="L14" s="51" t="s">
        <v>17</v>
      </c>
      <c r="M14" s="56" t="s">
        <v>27</v>
      </c>
      <c r="N14" s="18" t="s">
        <v>4</v>
      </c>
      <c r="O14" s="18" t="s">
        <v>4</v>
      </c>
      <c r="P14" s="33" t="s">
        <v>14</v>
      </c>
      <c r="Q14" s="265"/>
    </row>
    <row r="15" spans="1:18">
      <c r="A15" s="61">
        <v>1</v>
      </c>
      <c r="B15" s="15">
        <v>15</v>
      </c>
      <c r="C15" s="15" t="s">
        <v>156</v>
      </c>
      <c r="D15" s="15">
        <v>5</v>
      </c>
      <c r="E15" s="17" t="s">
        <v>157</v>
      </c>
      <c r="F15" s="17" t="s">
        <v>158</v>
      </c>
      <c r="G15" s="17" t="s">
        <v>159</v>
      </c>
      <c r="H15" s="17" t="s">
        <v>160</v>
      </c>
      <c r="I15" s="31">
        <v>5</v>
      </c>
      <c r="J15" s="32">
        <v>5</v>
      </c>
      <c r="K15" s="32">
        <v>5</v>
      </c>
      <c r="L15" s="32">
        <v>5</v>
      </c>
      <c r="M15" s="32">
        <v>5</v>
      </c>
      <c r="N15" s="55">
        <f>I15+J15+K15+L15+M15</f>
        <v>25</v>
      </c>
      <c r="O15" s="228">
        <v>35</v>
      </c>
      <c r="P15" s="227">
        <f>N15+O15</f>
        <v>60</v>
      </c>
      <c r="Q15" s="30" t="s">
        <v>203</v>
      </c>
    </row>
    <row r="16" spans="1:18">
      <c r="A16" s="62">
        <v>2</v>
      </c>
      <c r="B16" s="10">
        <v>25</v>
      </c>
      <c r="C16" s="10" t="s">
        <v>161</v>
      </c>
      <c r="D16" s="10">
        <v>5</v>
      </c>
      <c r="E16" s="12" t="s">
        <v>157</v>
      </c>
      <c r="F16" s="12" t="s">
        <v>158</v>
      </c>
      <c r="G16" s="12" t="s">
        <v>159</v>
      </c>
      <c r="H16" s="12" t="s">
        <v>160</v>
      </c>
      <c r="I16" s="7">
        <v>5</v>
      </c>
      <c r="J16" s="3">
        <v>5</v>
      </c>
      <c r="K16" s="3">
        <v>5</v>
      </c>
      <c r="L16" s="3">
        <v>5</v>
      </c>
      <c r="M16" s="3">
        <v>5</v>
      </c>
      <c r="N16" s="19">
        <f t="shared" ref="N16:N24" si="0">I16+J16+K16+L16+M16</f>
        <v>25</v>
      </c>
      <c r="O16" s="229">
        <v>32</v>
      </c>
      <c r="P16" s="232">
        <f t="shared" ref="P16:P24" si="1">N16+O16</f>
        <v>57</v>
      </c>
      <c r="Q16" s="10" t="s">
        <v>204</v>
      </c>
    </row>
    <row r="17" spans="1:17">
      <c r="A17" s="62">
        <v>3</v>
      </c>
      <c r="B17" s="10">
        <v>35</v>
      </c>
      <c r="C17" s="10" t="s">
        <v>162</v>
      </c>
      <c r="D17" s="10">
        <v>5</v>
      </c>
      <c r="E17" s="12" t="s">
        <v>157</v>
      </c>
      <c r="F17" s="12" t="s">
        <v>158</v>
      </c>
      <c r="G17" s="12" t="s">
        <v>159</v>
      </c>
      <c r="H17" s="12" t="s">
        <v>160</v>
      </c>
      <c r="I17" s="7">
        <v>5</v>
      </c>
      <c r="J17" s="3">
        <v>5</v>
      </c>
      <c r="K17" s="3">
        <v>5</v>
      </c>
      <c r="L17" s="3">
        <v>5</v>
      </c>
      <c r="M17" s="3">
        <v>5</v>
      </c>
      <c r="N17" s="19">
        <f t="shared" si="0"/>
        <v>25</v>
      </c>
      <c r="O17" s="229">
        <v>31</v>
      </c>
      <c r="P17" s="232">
        <f t="shared" si="1"/>
        <v>56</v>
      </c>
      <c r="Q17" s="10" t="s">
        <v>205</v>
      </c>
    </row>
    <row r="18" spans="1:17">
      <c r="A18" s="62">
        <v>4</v>
      </c>
      <c r="B18" s="10">
        <v>45</v>
      </c>
      <c r="C18" s="10" t="s">
        <v>163</v>
      </c>
      <c r="D18" s="10">
        <v>5</v>
      </c>
      <c r="E18" s="12" t="s">
        <v>202</v>
      </c>
      <c r="F18" s="12" t="s">
        <v>158</v>
      </c>
      <c r="G18" s="12" t="s">
        <v>159</v>
      </c>
      <c r="H18" s="12" t="s">
        <v>165</v>
      </c>
      <c r="I18" s="7">
        <v>5</v>
      </c>
      <c r="J18" s="3">
        <v>5</v>
      </c>
      <c r="K18" s="3">
        <v>5</v>
      </c>
      <c r="L18" s="3">
        <v>5</v>
      </c>
      <c r="M18" s="3">
        <v>5</v>
      </c>
      <c r="N18" s="19">
        <f t="shared" si="0"/>
        <v>25</v>
      </c>
      <c r="O18" s="229">
        <v>27</v>
      </c>
      <c r="P18" s="232">
        <f t="shared" si="1"/>
        <v>52</v>
      </c>
      <c r="Q18" s="10"/>
    </row>
    <row r="19" spans="1:17">
      <c r="A19" s="62">
        <v>5</v>
      </c>
      <c r="B19" s="10">
        <v>55</v>
      </c>
      <c r="C19" s="10" t="s">
        <v>166</v>
      </c>
      <c r="D19" s="10">
        <v>5</v>
      </c>
      <c r="E19" s="12" t="s">
        <v>202</v>
      </c>
      <c r="F19" s="12" t="s">
        <v>158</v>
      </c>
      <c r="G19" s="12" t="s">
        <v>159</v>
      </c>
      <c r="H19" s="12" t="s">
        <v>165</v>
      </c>
      <c r="I19" s="7">
        <v>5</v>
      </c>
      <c r="J19" s="3">
        <v>5</v>
      </c>
      <c r="K19" s="3">
        <v>5</v>
      </c>
      <c r="L19" s="3">
        <v>5</v>
      </c>
      <c r="M19" s="3">
        <v>5</v>
      </c>
      <c r="N19" s="19">
        <f t="shared" si="0"/>
        <v>25</v>
      </c>
      <c r="O19" s="229">
        <v>31</v>
      </c>
      <c r="P19" s="232">
        <f t="shared" si="1"/>
        <v>56</v>
      </c>
      <c r="Q19" s="10" t="s">
        <v>205</v>
      </c>
    </row>
    <row r="20" spans="1:17">
      <c r="A20" s="62">
        <v>6</v>
      </c>
      <c r="B20" s="10"/>
      <c r="C20" s="10"/>
      <c r="D20" s="10"/>
      <c r="E20" s="12"/>
      <c r="F20" s="12"/>
      <c r="G20" s="12"/>
      <c r="H20" s="12"/>
      <c r="I20" s="7"/>
      <c r="J20" s="3"/>
      <c r="K20" s="3"/>
      <c r="L20" s="3"/>
      <c r="M20" s="3"/>
      <c r="N20" s="19">
        <f t="shared" si="0"/>
        <v>0</v>
      </c>
      <c r="O20" s="229"/>
      <c r="P20" s="232">
        <f t="shared" si="1"/>
        <v>0</v>
      </c>
      <c r="Q20" s="10"/>
    </row>
    <row r="21" spans="1:17">
      <c r="A21" s="62">
        <v>7</v>
      </c>
      <c r="B21" s="10"/>
      <c r="C21" s="10"/>
      <c r="D21" s="10"/>
      <c r="E21" s="12"/>
      <c r="F21" s="12"/>
      <c r="G21" s="12"/>
      <c r="H21" s="12"/>
      <c r="I21" s="7"/>
      <c r="J21" s="3"/>
      <c r="K21" s="3"/>
      <c r="L21" s="3"/>
      <c r="M21" s="3"/>
      <c r="N21" s="19">
        <f t="shared" si="0"/>
        <v>0</v>
      </c>
      <c r="O21" s="229"/>
      <c r="P21" s="232">
        <f t="shared" si="1"/>
        <v>0</v>
      </c>
      <c r="Q21" s="10"/>
    </row>
    <row r="22" spans="1:17">
      <c r="A22" s="62">
        <v>8</v>
      </c>
      <c r="B22" s="10"/>
      <c r="C22" s="10"/>
      <c r="D22" s="10"/>
      <c r="E22" s="12"/>
      <c r="F22" s="12"/>
      <c r="G22" s="12"/>
      <c r="H22" s="12"/>
      <c r="I22" s="7"/>
      <c r="J22" s="3"/>
      <c r="K22" s="3"/>
      <c r="L22" s="3"/>
      <c r="M22" s="3"/>
      <c r="N22" s="19">
        <f>I22+J22+K22+L22+M22</f>
        <v>0</v>
      </c>
      <c r="O22" s="229"/>
      <c r="P22" s="232">
        <f>N22+O22</f>
        <v>0</v>
      </c>
      <c r="Q22" s="10"/>
    </row>
    <row r="23" spans="1:17">
      <c r="A23" s="62">
        <v>9</v>
      </c>
      <c r="B23" s="10"/>
      <c r="C23" s="10"/>
      <c r="D23" s="10"/>
      <c r="E23" s="12"/>
      <c r="F23" s="12"/>
      <c r="G23" s="12"/>
      <c r="H23" s="12"/>
      <c r="I23" s="7"/>
      <c r="J23" s="3"/>
      <c r="K23" s="3"/>
      <c r="L23" s="3"/>
      <c r="M23" s="3"/>
      <c r="N23" s="19">
        <f t="shared" si="0"/>
        <v>0</v>
      </c>
      <c r="O23" s="229"/>
      <c r="P23" s="232">
        <f t="shared" si="1"/>
        <v>0</v>
      </c>
      <c r="Q23" s="10"/>
    </row>
    <row r="24" spans="1:17" ht="15.75" thickBot="1">
      <c r="A24" s="63">
        <v>10</v>
      </c>
      <c r="B24" s="10"/>
      <c r="C24" s="10"/>
      <c r="D24" s="10"/>
      <c r="E24" s="12"/>
      <c r="F24" s="12"/>
      <c r="G24" s="12"/>
      <c r="H24" s="12"/>
      <c r="I24" s="7"/>
      <c r="J24" s="3"/>
      <c r="K24" s="3"/>
      <c r="L24" s="3"/>
      <c r="M24" s="3"/>
      <c r="N24" s="20">
        <f t="shared" si="0"/>
        <v>0</v>
      </c>
      <c r="O24" s="237"/>
      <c r="P24" s="233">
        <f t="shared" si="1"/>
        <v>0</v>
      </c>
      <c r="Q24" s="10"/>
    </row>
    <row r="25" spans="1:17">
      <c r="B25" s="5"/>
      <c r="C25" s="5"/>
    </row>
    <row r="26" spans="1:17">
      <c r="D26" t="s">
        <v>36</v>
      </c>
      <c r="F26" t="s">
        <v>167</v>
      </c>
      <c r="H26" t="s">
        <v>168</v>
      </c>
      <c r="K26" s="262" t="s">
        <v>169</v>
      </c>
      <c r="L26" s="262"/>
      <c r="M26" s="262"/>
      <c r="N26" s="262"/>
      <c r="O26" s="262"/>
      <c r="P26" s="262"/>
    </row>
    <row r="28" spans="1:17" ht="15" hidden="1" customHeight="1"/>
    <row r="29" spans="1:17" ht="15" hidden="1" customHeight="1"/>
    <row r="30" spans="1:17" ht="17.25" customHeight="1"/>
    <row r="32" spans="1:17" ht="16.5" thickBot="1">
      <c r="B32" s="203" t="s">
        <v>135</v>
      </c>
    </row>
    <row r="33" spans="2:5" ht="47.25" customHeight="1">
      <c r="B33" s="240" t="s">
        <v>136</v>
      </c>
      <c r="C33" s="241"/>
      <c r="D33" s="241"/>
      <c r="E33" s="211" t="s">
        <v>55</v>
      </c>
    </row>
    <row r="34" spans="2:5" ht="32.25" customHeight="1">
      <c r="B34" s="212" t="s">
        <v>9</v>
      </c>
      <c r="C34" s="242" t="s">
        <v>137</v>
      </c>
      <c r="D34" s="242"/>
      <c r="E34" s="213" t="s">
        <v>17</v>
      </c>
    </row>
    <row r="35" spans="2:5" ht="48" customHeight="1">
      <c r="B35" s="212" t="s">
        <v>10</v>
      </c>
      <c r="C35" s="242" t="s">
        <v>138</v>
      </c>
      <c r="D35" s="242"/>
      <c r="E35" s="213" t="s">
        <v>17</v>
      </c>
    </row>
    <row r="36" spans="2:5" ht="32.25" customHeight="1">
      <c r="B36" s="212" t="s">
        <v>11</v>
      </c>
      <c r="C36" s="242" t="s">
        <v>139</v>
      </c>
      <c r="D36" s="242"/>
      <c r="E36" s="213" t="s">
        <v>17</v>
      </c>
    </row>
    <row r="37" spans="2:5" ht="32.25" customHeight="1">
      <c r="B37" s="212" t="s">
        <v>19</v>
      </c>
      <c r="C37" s="242" t="s">
        <v>140</v>
      </c>
      <c r="D37" s="242"/>
      <c r="E37" s="213" t="s">
        <v>17</v>
      </c>
    </row>
    <row r="38" spans="2:5" ht="32.25" customHeight="1" thickBot="1">
      <c r="B38" s="214" t="s">
        <v>20</v>
      </c>
      <c r="C38" s="239" t="s">
        <v>141</v>
      </c>
      <c r="D38" s="239"/>
      <c r="E38" s="215" t="s">
        <v>142</v>
      </c>
    </row>
  </sheetData>
  <mergeCells count="31">
    <mergeCell ref="K26:P26"/>
    <mergeCell ref="Q11:Q14"/>
    <mergeCell ref="A9:R9"/>
    <mergeCell ref="B11:B14"/>
    <mergeCell ref="O2:Q2"/>
    <mergeCell ref="M3:N3"/>
    <mergeCell ref="A6:R6"/>
    <mergeCell ref="O3:Q3"/>
    <mergeCell ref="M4:N4"/>
    <mergeCell ref="O4:Q4"/>
    <mergeCell ref="A7:R7"/>
    <mergeCell ref="L2:N2"/>
    <mergeCell ref="H11:H14"/>
    <mergeCell ref="I12:M12"/>
    <mergeCell ref="P12:P13"/>
    <mergeCell ref="I11:P11"/>
    <mergeCell ref="A11:A14"/>
    <mergeCell ref="N12:N13"/>
    <mergeCell ref="O12:O13"/>
    <mergeCell ref="C11:C14"/>
    <mergeCell ref="D11:D14"/>
    <mergeCell ref="E11:E14"/>
    <mergeCell ref="F11:F14"/>
    <mergeCell ref="G11:G14"/>
    <mergeCell ref="A8:R8"/>
    <mergeCell ref="C38:D38"/>
    <mergeCell ref="B33:D33"/>
    <mergeCell ref="C34:D34"/>
    <mergeCell ref="C35:D35"/>
    <mergeCell ref="C36:D36"/>
    <mergeCell ref="C37:D37"/>
  </mergeCells>
  <printOptions horizontalCentered="1"/>
  <pageMargins left="0.23622047244094499" right="0.23622047244094499" top="0.35433070866141703" bottom="0.5" header="0.31496062992126" footer="0.6875"/>
  <pageSetup paperSize="9" scale="72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="86" zoomScaleNormal="86" workbookViewId="0">
      <selection activeCell="Q18" sqref="Q18"/>
    </sheetView>
  </sheetViews>
  <sheetFormatPr defaultRowHeight="15"/>
  <cols>
    <col min="1" max="1" width="5.5703125" customWidth="1"/>
    <col min="2" max="2" width="9.85546875" customWidth="1"/>
    <col min="3" max="3" width="25.7109375" customWidth="1"/>
    <col min="4" max="4" width="20" customWidth="1"/>
    <col min="5" max="5" width="21.85546875" customWidth="1"/>
    <col min="6" max="6" width="13.28515625" customWidth="1"/>
    <col min="7" max="7" width="11.42578125" customWidth="1"/>
    <col min="8" max="8" width="15.7109375" customWidth="1"/>
    <col min="9" max="11" width="5.7109375" customWidth="1"/>
    <col min="12" max="12" width="6.7109375" customWidth="1"/>
    <col min="13" max="13" width="8.5703125" customWidth="1"/>
    <col min="14" max="14" width="7.140625" customWidth="1"/>
    <col min="15" max="15" width="7.7109375" customWidth="1"/>
    <col min="16" max="16" width="9" customWidth="1"/>
  </cols>
  <sheetData>
    <row r="1" spans="1:25">
      <c r="A1" s="72" t="s">
        <v>46</v>
      </c>
      <c r="D1" s="4"/>
    </row>
    <row r="2" spans="1:25">
      <c r="A2" s="72" t="s">
        <v>47</v>
      </c>
      <c r="B2" s="6"/>
      <c r="C2" s="6"/>
      <c r="D2" s="6"/>
      <c r="E2" s="1"/>
      <c r="F2" s="1"/>
      <c r="G2" s="1"/>
      <c r="H2" s="1"/>
      <c r="J2" s="6"/>
      <c r="K2" s="54"/>
      <c r="L2" s="6" t="s">
        <v>6</v>
      </c>
      <c r="N2" t="s">
        <v>181</v>
      </c>
    </row>
    <row r="3" spans="1:25">
      <c r="A3" s="72"/>
      <c r="B3" s="6"/>
      <c r="C3" s="6"/>
      <c r="D3" s="6"/>
      <c r="E3" s="1"/>
      <c r="F3" s="1"/>
      <c r="G3" s="1"/>
      <c r="H3" s="1"/>
      <c r="J3" s="6"/>
      <c r="K3" s="54"/>
      <c r="L3" s="6" t="s">
        <v>7</v>
      </c>
      <c r="M3" s="355" t="s">
        <v>158</v>
      </c>
      <c r="N3" s="6"/>
    </row>
    <row r="4" spans="1:25">
      <c r="A4" s="73" t="s">
        <v>49</v>
      </c>
      <c r="B4" s="6"/>
      <c r="C4" s="6"/>
      <c r="D4" s="6"/>
      <c r="E4" s="1"/>
      <c r="F4" s="1"/>
      <c r="G4" s="1"/>
      <c r="H4" s="1"/>
      <c r="J4" s="6"/>
      <c r="K4" s="54"/>
      <c r="L4" s="6" t="s">
        <v>8</v>
      </c>
      <c r="M4" s="358">
        <v>43169</v>
      </c>
      <c r="N4" s="53"/>
    </row>
    <row r="5" spans="1:25">
      <c r="B5" s="2"/>
      <c r="C5" s="2"/>
      <c r="D5" s="2"/>
      <c r="E5" s="2"/>
      <c r="F5" s="2"/>
      <c r="G5" s="2"/>
      <c r="H5" s="2"/>
      <c r="I5" s="2"/>
      <c r="J5" s="2"/>
    </row>
    <row r="6" spans="1:25">
      <c r="A6" s="243" t="s">
        <v>5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25">
      <c r="A7" s="243" t="s">
        <v>34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1:25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</row>
    <row r="9" spans="1:25" ht="18.75">
      <c r="A9" s="266" t="s">
        <v>16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</row>
    <row r="10" spans="1:25" ht="15.75" thickBot="1"/>
    <row r="11" spans="1:25" ht="12.75" customHeight="1" thickBot="1">
      <c r="A11" s="255" t="s">
        <v>38</v>
      </c>
      <c r="B11" s="255" t="s">
        <v>39</v>
      </c>
      <c r="C11" s="245" t="s">
        <v>40</v>
      </c>
      <c r="D11" s="255" t="s">
        <v>41</v>
      </c>
      <c r="E11" s="245" t="s">
        <v>42</v>
      </c>
      <c r="F11" s="245" t="s">
        <v>44</v>
      </c>
      <c r="G11" s="245" t="s">
        <v>43</v>
      </c>
      <c r="H11" s="245" t="s">
        <v>45</v>
      </c>
      <c r="I11" s="252" t="s">
        <v>1</v>
      </c>
      <c r="J11" s="253"/>
      <c r="K11" s="253"/>
      <c r="L11" s="253"/>
      <c r="M11" s="253"/>
      <c r="N11" s="253"/>
      <c r="O11" s="253"/>
      <c r="P11" s="254"/>
      <c r="Q11" s="263" t="s">
        <v>2</v>
      </c>
    </row>
    <row r="12" spans="1:25" ht="26.25" customHeight="1" thickBot="1">
      <c r="A12" s="256"/>
      <c r="B12" s="256"/>
      <c r="C12" s="246"/>
      <c r="D12" s="256"/>
      <c r="E12" s="246"/>
      <c r="F12" s="246"/>
      <c r="G12" s="246"/>
      <c r="H12" s="246"/>
      <c r="I12" s="272" t="s">
        <v>31</v>
      </c>
      <c r="J12" s="273"/>
      <c r="K12" s="273"/>
      <c r="L12" s="273"/>
      <c r="M12" s="273"/>
      <c r="N12" s="270" t="s">
        <v>3</v>
      </c>
      <c r="O12" s="271" t="s">
        <v>12</v>
      </c>
      <c r="P12" s="268" t="s">
        <v>13</v>
      </c>
      <c r="Q12" s="264"/>
      <c r="T12" s="5"/>
      <c r="U12" s="5"/>
      <c r="V12" s="5"/>
      <c r="W12" s="5"/>
      <c r="X12" s="5"/>
      <c r="Y12" s="5"/>
    </row>
    <row r="13" spans="1:25" ht="25.5" customHeight="1" thickBot="1">
      <c r="A13" s="256"/>
      <c r="B13" s="256"/>
      <c r="C13" s="246"/>
      <c r="D13" s="256"/>
      <c r="E13" s="246"/>
      <c r="F13" s="246"/>
      <c r="G13" s="246"/>
      <c r="H13" s="246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259"/>
      <c r="O13" s="261"/>
      <c r="P13" s="269"/>
      <c r="Q13" s="264"/>
      <c r="T13" s="5"/>
      <c r="U13" s="218"/>
      <c r="V13" s="5"/>
      <c r="W13" s="5"/>
      <c r="X13" s="5"/>
      <c r="Y13" s="5"/>
    </row>
    <row r="14" spans="1:25" ht="17.25" customHeight="1" thickBot="1">
      <c r="A14" s="257"/>
      <c r="B14" s="257"/>
      <c r="C14" s="247"/>
      <c r="D14" s="257"/>
      <c r="E14" s="247"/>
      <c r="F14" s="247"/>
      <c r="G14" s="247"/>
      <c r="H14" s="247"/>
      <c r="I14" s="39" t="s">
        <v>17</v>
      </c>
      <c r="J14" s="39" t="s">
        <v>30</v>
      </c>
      <c r="K14" s="39" t="s">
        <v>17</v>
      </c>
      <c r="L14" s="39" t="s">
        <v>17</v>
      </c>
      <c r="M14" s="58" t="s">
        <v>28</v>
      </c>
      <c r="N14" s="47" t="s">
        <v>4</v>
      </c>
      <c r="O14" s="18" t="s">
        <v>4</v>
      </c>
      <c r="P14" s="52" t="s">
        <v>15</v>
      </c>
      <c r="Q14" s="265"/>
      <c r="T14" s="219"/>
      <c r="U14" s="221"/>
      <c r="V14" s="221"/>
      <c r="W14" s="220"/>
      <c r="X14" s="222"/>
      <c r="Y14" s="5"/>
    </row>
    <row r="15" spans="1:25" ht="15" customHeight="1">
      <c r="A15" s="61">
        <v>1</v>
      </c>
      <c r="B15" s="15">
        <v>16</v>
      </c>
      <c r="C15" s="15" t="s">
        <v>170</v>
      </c>
      <c r="D15" s="15">
        <v>6</v>
      </c>
      <c r="E15" s="17" t="s">
        <v>171</v>
      </c>
      <c r="F15" s="17" t="s">
        <v>158</v>
      </c>
      <c r="G15" s="17" t="s">
        <v>159</v>
      </c>
      <c r="H15" s="17" t="s">
        <v>160</v>
      </c>
      <c r="I15" s="35">
        <v>5</v>
      </c>
      <c r="J15" s="36">
        <v>5</v>
      </c>
      <c r="K15" s="36">
        <v>5</v>
      </c>
      <c r="L15" s="36">
        <v>5</v>
      </c>
      <c r="M15" s="36">
        <v>5</v>
      </c>
      <c r="N15" s="55">
        <f>I15+J15+K15+L15+M15</f>
        <v>25</v>
      </c>
      <c r="O15" s="228">
        <v>26</v>
      </c>
      <c r="P15" s="227">
        <f>N15+O15</f>
        <v>51</v>
      </c>
      <c r="Q15" s="15"/>
      <c r="T15" s="219"/>
      <c r="U15" s="221"/>
      <c r="V15" s="221"/>
      <c r="W15" s="220"/>
      <c r="X15" s="222"/>
      <c r="Y15" s="5"/>
    </row>
    <row r="16" spans="1:25" ht="16.5" customHeight="1">
      <c r="A16" s="62">
        <v>2</v>
      </c>
      <c r="B16" s="10">
        <v>26</v>
      </c>
      <c r="C16" s="10" t="s">
        <v>172</v>
      </c>
      <c r="D16" s="10">
        <v>6</v>
      </c>
      <c r="E16" s="12" t="s">
        <v>171</v>
      </c>
      <c r="F16" s="12" t="s">
        <v>158</v>
      </c>
      <c r="G16" s="12" t="s">
        <v>159</v>
      </c>
      <c r="H16" s="12" t="s">
        <v>160</v>
      </c>
      <c r="I16" s="25">
        <v>5</v>
      </c>
      <c r="J16" s="26">
        <v>5</v>
      </c>
      <c r="K16" s="26">
        <v>5</v>
      </c>
      <c r="L16" s="26">
        <v>5</v>
      </c>
      <c r="M16" s="26">
        <v>5</v>
      </c>
      <c r="N16" s="19">
        <f t="shared" ref="N16:N24" si="0">I16+J16+K16+L16+M16</f>
        <v>25</v>
      </c>
      <c r="O16" s="229">
        <v>21</v>
      </c>
      <c r="P16" s="232">
        <f t="shared" ref="P16:P24" si="1">N16+O16</f>
        <v>46</v>
      </c>
      <c r="Q16" s="10"/>
      <c r="T16" s="223"/>
      <c r="U16" s="221"/>
      <c r="V16" s="221"/>
      <c r="W16" s="220"/>
      <c r="X16" s="222"/>
      <c r="Y16" s="5"/>
    </row>
    <row r="17" spans="1:25" ht="16.5" customHeight="1">
      <c r="A17" s="62">
        <v>3</v>
      </c>
      <c r="B17" s="10">
        <v>66</v>
      </c>
      <c r="C17" s="10" t="s">
        <v>173</v>
      </c>
      <c r="D17" s="10">
        <v>6</v>
      </c>
      <c r="E17" s="12" t="s">
        <v>164</v>
      </c>
      <c r="F17" s="12" t="s">
        <v>158</v>
      </c>
      <c r="G17" s="12" t="s">
        <v>159</v>
      </c>
      <c r="H17" s="12" t="s">
        <v>165</v>
      </c>
      <c r="I17" s="25">
        <v>5</v>
      </c>
      <c r="J17" s="26">
        <v>5</v>
      </c>
      <c r="K17" s="26">
        <v>5</v>
      </c>
      <c r="L17" s="26">
        <v>5</v>
      </c>
      <c r="M17" s="26">
        <v>5</v>
      </c>
      <c r="N17" s="19">
        <f t="shared" si="0"/>
        <v>25</v>
      </c>
      <c r="O17" s="229">
        <v>33</v>
      </c>
      <c r="P17" s="232">
        <f t="shared" si="1"/>
        <v>58</v>
      </c>
      <c r="Q17" s="10" t="s">
        <v>204</v>
      </c>
      <c r="T17" s="223"/>
      <c r="U17" s="221"/>
      <c r="V17" s="221"/>
      <c r="W17" s="220"/>
      <c r="X17" s="222"/>
      <c r="Y17" s="5"/>
    </row>
    <row r="18" spans="1:25" ht="15" customHeight="1">
      <c r="A18" s="62">
        <v>4</v>
      </c>
      <c r="B18" s="10">
        <v>76</v>
      </c>
      <c r="C18" s="10" t="s">
        <v>174</v>
      </c>
      <c r="D18" s="10">
        <v>6</v>
      </c>
      <c r="E18" s="12" t="s">
        <v>164</v>
      </c>
      <c r="F18" s="12" t="s">
        <v>158</v>
      </c>
      <c r="G18" s="12" t="s">
        <v>159</v>
      </c>
      <c r="H18" s="12" t="s">
        <v>165</v>
      </c>
      <c r="I18" s="25">
        <v>5</v>
      </c>
      <c r="J18" s="26">
        <v>5</v>
      </c>
      <c r="K18" s="26">
        <v>5</v>
      </c>
      <c r="L18" s="26">
        <v>5</v>
      </c>
      <c r="M18" s="26">
        <v>5</v>
      </c>
      <c r="N18" s="19">
        <f t="shared" si="0"/>
        <v>25</v>
      </c>
      <c r="O18" s="229">
        <v>29</v>
      </c>
      <c r="P18" s="232">
        <f t="shared" si="1"/>
        <v>54</v>
      </c>
      <c r="Q18" s="10" t="s">
        <v>205</v>
      </c>
      <c r="T18" s="219"/>
      <c r="U18" s="221"/>
      <c r="V18" s="221"/>
      <c r="W18" s="220"/>
      <c r="X18" s="222"/>
      <c r="Y18" s="5"/>
    </row>
    <row r="19" spans="1:25" ht="15" customHeight="1">
      <c r="A19" s="62">
        <v>5</v>
      </c>
      <c r="B19" s="10">
        <v>86</v>
      </c>
      <c r="C19" s="10" t="s">
        <v>175</v>
      </c>
      <c r="D19" s="10">
        <v>6</v>
      </c>
      <c r="E19" s="12" t="s">
        <v>176</v>
      </c>
      <c r="F19" s="12" t="s">
        <v>158</v>
      </c>
      <c r="G19" s="12" t="s">
        <v>159</v>
      </c>
      <c r="H19" s="12" t="s">
        <v>165</v>
      </c>
      <c r="I19" s="25">
        <v>5</v>
      </c>
      <c r="J19" s="26">
        <v>5</v>
      </c>
      <c r="K19" s="26">
        <v>5</v>
      </c>
      <c r="L19" s="26">
        <v>5</v>
      </c>
      <c r="M19" s="26">
        <v>5</v>
      </c>
      <c r="N19" s="19">
        <f t="shared" si="0"/>
        <v>25</v>
      </c>
      <c r="O19" s="229">
        <v>36</v>
      </c>
      <c r="P19" s="232">
        <f t="shared" si="1"/>
        <v>61</v>
      </c>
      <c r="Q19" s="10" t="s">
        <v>203</v>
      </c>
      <c r="T19" s="219"/>
      <c r="U19" s="221"/>
      <c r="V19" s="221"/>
      <c r="W19" s="220"/>
      <c r="X19" s="222"/>
      <c r="Y19" s="5"/>
    </row>
    <row r="20" spans="1:25">
      <c r="A20" s="62">
        <v>6</v>
      </c>
      <c r="B20" s="10"/>
      <c r="C20" s="10"/>
      <c r="D20" s="10"/>
      <c r="E20" s="12"/>
      <c r="F20" s="12"/>
      <c r="G20" s="12"/>
      <c r="H20" s="12"/>
      <c r="I20" s="25"/>
      <c r="J20" s="26"/>
      <c r="K20" s="26"/>
      <c r="L20" s="26"/>
      <c r="M20" s="26"/>
      <c r="N20" s="19">
        <f t="shared" si="0"/>
        <v>0</v>
      </c>
      <c r="O20" s="229"/>
      <c r="P20" s="232">
        <f t="shared" si="1"/>
        <v>0</v>
      </c>
      <c r="Q20" s="10"/>
    </row>
    <row r="21" spans="1:25">
      <c r="A21" s="62">
        <v>7</v>
      </c>
      <c r="B21" s="10"/>
      <c r="C21" s="10"/>
      <c r="D21" s="10"/>
      <c r="E21" s="12"/>
      <c r="F21" s="12"/>
      <c r="G21" s="12"/>
      <c r="H21" s="12"/>
      <c r="I21" s="25"/>
      <c r="J21" s="26"/>
      <c r="K21" s="26"/>
      <c r="L21" s="26"/>
      <c r="M21" s="26"/>
      <c r="N21" s="19">
        <f t="shared" si="0"/>
        <v>0</v>
      </c>
      <c r="O21" s="229"/>
      <c r="P21" s="232">
        <f t="shared" si="1"/>
        <v>0</v>
      </c>
      <c r="Q21" s="10"/>
    </row>
    <row r="22" spans="1:25">
      <c r="A22" s="62">
        <v>8</v>
      </c>
      <c r="B22" s="10"/>
      <c r="C22" s="10"/>
      <c r="D22" s="10"/>
      <c r="E22" s="12"/>
      <c r="F22" s="12"/>
      <c r="G22" s="12"/>
      <c r="H22" s="12"/>
      <c r="I22" s="25"/>
      <c r="J22" s="26"/>
      <c r="K22" s="26"/>
      <c r="L22" s="26"/>
      <c r="M22" s="26"/>
      <c r="N22" s="19">
        <f t="shared" si="0"/>
        <v>0</v>
      </c>
      <c r="O22" s="229"/>
      <c r="P22" s="232">
        <f t="shared" si="1"/>
        <v>0</v>
      </c>
      <c r="Q22" s="10"/>
    </row>
    <row r="23" spans="1:25">
      <c r="A23" s="62">
        <v>9</v>
      </c>
      <c r="B23" s="10"/>
      <c r="C23" s="10"/>
      <c r="D23" s="10"/>
      <c r="E23" s="12"/>
      <c r="F23" s="12"/>
      <c r="G23" s="12"/>
      <c r="H23" s="12"/>
      <c r="I23" s="25"/>
      <c r="J23" s="26"/>
      <c r="K23" s="26"/>
      <c r="L23" s="26"/>
      <c r="M23" s="26"/>
      <c r="N23" s="19">
        <f t="shared" si="0"/>
        <v>0</v>
      </c>
      <c r="O23" s="229"/>
      <c r="P23" s="232">
        <f t="shared" si="1"/>
        <v>0</v>
      </c>
      <c r="Q23" s="10"/>
    </row>
    <row r="24" spans="1:25" ht="15.75" thickBot="1">
      <c r="A24" s="63">
        <v>10</v>
      </c>
      <c r="B24" s="10"/>
      <c r="C24" s="10"/>
      <c r="D24" s="10"/>
      <c r="E24" s="12"/>
      <c r="F24" s="12"/>
      <c r="G24" s="12"/>
      <c r="H24" s="12"/>
      <c r="I24" s="25"/>
      <c r="J24" s="26"/>
      <c r="K24" s="26"/>
      <c r="L24" s="26"/>
      <c r="M24" s="26"/>
      <c r="N24" s="20">
        <f t="shared" si="0"/>
        <v>0</v>
      </c>
      <c r="O24" s="237"/>
      <c r="P24" s="233">
        <f t="shared" si="1"/>
        <v>0</v>
      </c>
      <c r="Q24" s="10"/>
    </row>
    <row r="25" spans="1:25">
      <c r="B25" s="5"/>
      <c r="C25" s="5"/>
      <c r="F25" s="21"/>
      <c r="G25" s="21"/>
      <c r="H25" s="21"/>
      <c r="I25" s="21"/>
      <c r="J25" s="21"/>
      <c r="K25" s="21"/>
      <c r="L25" s="21"/>
      <c r="M25" s="21"/>
    </row>
    <row r="26" spans="1:25">
      <c r="A26" t="s">
        <v>36</v>
      </c>
      <c r="C26" t="s">
        <v>177</v>
      </c>
      <c r="E26" t="s">
        <v>178</v>
      </c>
      <c r="H26" s="262" t="s">
        <v>179</v>
      </c>
      <c r="I26" s="262"/>
      <c r="J26" s="262"/>
      <c r="K26" s="262"/>
      <c r="L26" s="262"/>
      <c r="M26" s="262"/>
    </row>
    <row r="27" spans="1:25">
      <c r="F27" s="21"/>
      <c r="G27" s="21"/>
      <c r="H27" s="21"/>
      <c r="I27" s="21"/>
      <c r="J27" s="21"/>
      <c r="K27" s="21"/>
      <c r="L27" s="21"/>
      <c r="M27" s="21"/>
    </row>
    <row r="28" spans="1:25" hidden="1"/>
    <row r="29" spans="1:25" hidden="1"/>
    <row r="30" spans="1:25" ht="18.75" customHeight="1"/>
    <row r="31" spans="1:25" ht="16.5" thickBot="1">
      <c r="B31" s="203" t="s">
        <v>143</v>
      </c>
    </row>
    <row r="32" spans="1:25" ht="31.5" customHeight="1" thickBot="1">
      <c r="B32" s="204" t="s">
        <v>136</v>
      </c>
      <c r="C32" s="210"/>
      <c r="D32" s="205" t="s">
        <v>55</v>
      </c>
    </row>
    <row r="33" spans="2:4" ht="32.25" thickBot="1">
      <c r="B33" s="206" t="s">
        <v>9</v>
      </c>
      <c r="C33" s="207" t="s">
        <v>137</v>
      </c>
      <c r="D33" s="208" t="s">
        <v>17</v>
      </c>
    </row>
    <row r="34" spans="2:4" ht="48" thickBot="1">
      <c r="B34" s="206" t="s">
        <v>10</v>
      </c>
      <c r="C34" s="207" t="s">
        <v>144</v>
      </c>
      <c r="D34" s="208" t="s">
        <v>17</v>
      </c>
    </row>
    <row r="35" spans="2:4" ht="32.25" thickBot="1">
      <c r="B35" s="206" t="s">
        <v>11</v>
      </c>
      <c r="C35" s="207" t="s">
        <v>145</v>
      </c>
      <c r="D35" s="208" t="s">
        <v>17</v>
      </c>
    </row>
    <row r="36" spans="2:4" ht="32.25" thickBot="1">
      <c r="B36" s="206" t="s">
        <v>19</v>
      </c>
      <c r="C36" s="207" t="s">
        <v>140</v>
      </c>
      <c r="D36" s="208" t="s">
        <v>17</v>
      </c>
    </row>
    <row r="37" spans="2:4" ht="32.25" thickBot="1">
      <c r="B37" s="206" t="s">
        <v>20</v>
      </c>
      <c r="C37" s="207" t="s">
        <v>141</v>
      </c>
      <c r="D37" s="209" t="s">
        <v>146</v>
      </c>
    </row>
  </sheetData>
  <mergeCells count="19">
    <mergeCell ref="A6:P6"/>
    <mergeCell ref="A7:P7"/>
    <mergeCell ref="A8:P8"/>
    <mergeCell ref="A9:P9"/>
    <mergeCell ref="H26:M26"/>
    <mergeCell ref="P12:P13"/>
    <mergeCell ref="A11:A14"/>
    <mergeCell ref="B11:B14"/>
    <mergeCell ref="C11:C14"/>
    <mergeCell ref="D11:D14"/>
    <mergeCell ref="N12:N13"/>
    <mergeCell ref="O12:O13"/>
    <mergeCell ref="I11:P11"/>
    <mergeCell ref="I12:M12"/>
    <mergeCell ref="E11:E14"/>
    <mergeCell ref="F11:F14"/>
    <mergeCell ref="G11:G14"/>
    <mergeCell ref="H11:H14"/>
    <mergeCell ref="Q11:Q14"/>
  </mergeCells>
  <printOptions horizontalCentered="1"/>
  <pageMargins left="0.23622047244094499" right="0.23622047244094499" top="0.35433070866141703" bottom="0.5" header="0.31496062992126" footer="0.6875"/>
  <pageSetup paperSize="9" scale="66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topLeftCell="A4" zoomScale="80" zoomScaleNormal="80" workbookViewId="0">
      <selection activeCell="Q16" sqref="Q16"/>
    </sheetView>
  </sheetViews>
  <sheetFormatPr defaultRowHeight="15"/>
  <cols>
    <col min="1" max="1" width="5" customWidth="1"/>
    <col min="2" max="2" width="15" customWidth="1"/>
    <col min="3" max="3" width="23.42578125" customWidth="1"/>
    <col min="4" max="4" width="6.5703125" customWidth="1"/>
    <col min="5" max="5" width="25.5703125" customWidth="1"/>
    <col min="6" max="6" width="13.28515625" customWidth="1"/>
    <col min="7" max="7" width="17.140625" customWidth="1"/>
    <col min="8" max="8" width="18.5703125" customWidth="1"/>
    <col min="9" max="10" width="5.7109375" customWidth="1"/>
    <col min="11" max="11" width="7.85546875" customWidth="1"/>
    <col min="12" max="12" width="7.7109375" customWidth="1"/>
    <col min="13" max="13" width="8.140625" customWidth="1"/>
    <col min="14" max="15" width="5.7109375" customWidth="1"/>
    <col min="16" max="16" width="6.7109375" customWidth="1"/>
    <col min="17" max="18" width="5.7109375" customWidth="1"/>
    <col min="19" max="19" width="7.7109375" customWidth="1"/>
    <col min="20" max="20" width="4.28515625" customWidth="1"/>
  </cols>
  <sheetData>
    <row r="1" spans="1:28">
      <c r="A1" s="72" t="s">
        <v>46</v>
      </c>
      <c r="D1" s="4"/>
    </row>
    <row r="2" spans="1:28">
      <c r="A2" s="72" t="s">
        <v>47</v>
      </c>
      <c r="B2" s="6"/>
      <c r="C2" s="6"/>
      <c r="D2" s="6"/>
      <c r="E2" s="1"/>
      <c r="F2" s="1"/>
      <c r="G2" s="1"/>
      <c r="H2" s="1"/>
      <c r="J2" s="6"/>
      <c r="K2" s="6" t="s">
        <v>6</v>
      </c>
      <c r="L2" s="6"/>
      <c r="M2" s="355" t="s">
        <v>157</v>
      </c>
    </row>
    <row r="3" spans="1:28">
      <c r="A3" s="72"/>
      <c r="B3" s="6"/>
      <c r="C3" s="6"/>
      <c r="D3" s="6"/>
      <c r="E3" s="1"/>
      <c r="F3" s="1"/>
      <c r="G3" s="1"/>
      <c r="H3" s="1"/>
      <c r="J3" s="6"/>
      <c r="K3" s="6" t="s">
        <v>7</v>
      </c>
      <c r="L3" s="355" t="s">
        <v>158</v>
      </c>
      <c r="M3" s="6"/>
    </row>
    <row r="4" spans="1:28">
      <c r="A4" s="73" t="s">
        <v>49</v>
      </c>
      <c r="B4" s="6"/>
      <c r="C4" s="6"/>
      <c r="D4" s="6"/>
      <c r="E4" s="1"/>
      <c r="F4" s="1"/>
      <c r="G4" s="1"/>
      <c r="H4" s="1"/>
      <c r="J4" s="6"/>
      <c r="K4" s="6" t="s">
        <v>8</v>
      </c>
      <c r="L4" s="356">
        <v>43169</v>
      </c>
      <c r="M4" s="6"/>
    </row>
    <row r="5" spans="1:28">
      <c r="B5" s="2"/>
      <c r="C5" s="2"/>
      <c r="D5" s="2"/>
      <c r="E5" s="2"/>
      <c r="F5" s="2"/>
      <c r="G5" s="2"/>
      <c r="H5" s="2"/>
      <c r="I5" s="2"/>
      <c r="J5" s="2"/>
      <c r="K5" s="2"/>
    </row>
    <row r="6" spans="1:28">
      <c r="A6" s="243" t="s">
        <v>33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</row>
    <row r="7" spans="1:28">
      <c r="A7" s="243" t="s">
        <v>34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</row>
    <row r="8" spans="1:28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</row>
    <row r="9" spans="1:28" ht="18.75">
      <c r="A9" s="266" t="s">
        <v>18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0" spans="1:28" ht="15.75" thickBot="1"/>
    <row r="11" spans="1:28" ht="12.75" customHeight="1" thickBot="1">
      <c r="A11" s="255" t="s">
        <v>38</v>
      </c>
      <c r="B11" s="255" t="s">
        <v>39</v>
      </c>
      <c r="C11" s="245" t="s">
        <v>40</v>
      </c>
      <c r="D11" s="255" t="s">
        <v>41</v>
      </c>
      <c r="E11" s="245" t="s">
        <v>42</v>
      </c>
      <c r="F11" s="245" t="s">
        <v>44</v>
      </c>
      <c r="G11" s="245" t="s">
        <v>43</v>
      </c>
      <c r="H11" s="245" t="s">
        <v>45</v>
      </c>
      <c r="I11" s="282" t="s">
        <v>1</v>
      </c>
      <c r="J11" s="283"/>
      <c r="K11" s="283"/>
      <c r="L11" s="283"/>
      <c r="M11" s="283"/>
      <c r="N11" s="283"/>
      <c r="O11" s="284"/>
      <c r="P11" s="276" t="s">
        <v>13</v>
      </c>
      <c r="Q11" s="279" t="s">
        <v>2</v>
      </c>
      <c r="R11" s="40"/>
      <c r="S11" s="40"/>
      <c r="T11" s="40"/>
      <c r="U11" s="40"/>
      <c r="V11" s="41"/>
      <c r="W11" s="41"/>
      <c r="X11" s="5"/>
    </row>
    <row r="12" spans="1:28" ht="26.25" customHeight="1" thickBot="1">
      <c r="A12" s="256"/>
      <c r="B12" s="256"/>
      <c r="C12" s="246"/>
      <c r="D12" s="256"/>
      <c r="E12" s="246"/>
      <c r="F12" s="246"/>
      <c r="G12" s="246"/>
      <c r="H12" s="246"/>
      <c r="I12" s="248" t="s">
        <v>32</v>
      </c>
      <c r="J12" s="249"/>
      <c r="K12" s="249"/>
      <c r="L12" s="249"/>
      <c r="M12" s="281"/>
      <c r="N12" s="258" t="s">
        <v>3</v>
      </c>
      <c r="O12" s="260" t="s">
        <v>12</v>
      </c>
      <c r="P12" s="277"/>
      <c r="Q12" s="280"/>
      <c r="R12" s="42"/>
      <c r="S12" s="42"/>
      <c r="T12" s="41"/>
      <c r="U12" s="41"/>
      <c r="V12" s="41"/>
      <c r="Z12" s="53"/>
      <c r="AA12" s="53"/>
      <c r="AB12" s="53"/>
    </row>
    <row r="13" spans="1:28" ht="24" customHeight="1" thickBot="1">
      <c r="A13" s="256"/>
      <c r="B13" s="256"/>
      <c r="C13" s="246"/>
      <c r="D13" s="256"/>
      <c r="E13" s="246"/>
      <c r="F13" s="246"/>
      <c r="G13" s="246"/>
      <c r="H13" s="246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259"/>
      <c r="O13" s="261"/>
      <c r="P13" s="278"/>
      <c r="Q13" s="280"/>
      <c r="R13" s="34"/>
      <c r="S13" s="34"/>
      <c r="T13" s="41"/>
      <c r="U13" s="41"/>
      <c r="V13" s="41"/>
      <c r="Z13" s="53"/>
      <c r="AA13" s="53"/>
      <c r="AB13" s="53"/>
    </row>
    <row r="14" spans="1:28" ht="15.75" thickBot="1">
      <c r="A14" s="257"/>
      <c r="B14" s="257"/>
      <c r="C14" s="247"/>
      <c r="D14" s="257"/>
      <c r="E14" s="247"/>
      <c r="F14" s="247"/>
      <c r="G14" s="247"/>
      <c r="H14" s="247"/>
      <c r="I14" s="44" t="s">
        <v>17</v>
      </c>
      <c r="J14" s="44" t="s">
        <v>17</v>
      </c>
      <c r="K14" s="44" t="s">
        <v>17</v>
      </c>
      <c r="L14" s="37" t="s">
        <v>17</v>
      </c>
      <c r="M14" s="57" t="s">
        <v>28</v>
      </c>
      <c r="N14" s="45" t="s">
        <v>4</v>
      </c>
      <c r="O14" s="45" t="s">
        <v>4</v>
      </c>
      <c r="P14" s="46" t="s">
        <v>15</v>
      </c>
      <c r="Q14" s="280"/>
      <c r="R14" s="43"/>
      <c r="S14" s="41"/>
      <c r="T14" s="41"/>
      <c r="U14" s="41"/>
      <c r="V14" s="41"/>
      <c r="Z14" s="53"/>
      <c r="AA14" s="53"/>
      <c r="AB14" s="53"/>
    </row>
    <row r="15" spans="1:28" ht="24" customHeight="1">
      <c r="A15" s="61">
        <v>1</v>
      </c>
      <c r="B15" s="15">
        <v>17</v>
      </c>
      <c r="C15" s="15" t="s">
        <v>180</v>
      </c>
      <c r="D15" s="15">
        <v>7</v>
      </c>
      <c r="E15" s="17" t="s">
        <v>181</v>
      </c>
      <c r="F15" s="17" t="s">
        <v>158</v>
      </c>
      <c r="G15" s="17" t="s">
        <v>159</v>
      </c>
      <c r="H15" s="17" t="s">
        <v>160</v>
      </c>
      <c r="I15" s="35">
        <v>5</v>
      </c>
      <c r="J15" s="36">
        <v>5</v>
      </c>
      <c r="K15" s="36">
        <v>5</v>
      </c>
      <c r="L15" s="36">
        <v>5</v>
      </c>
      <c r="M15" s="36">
        <v>5</v>
      </c>
      <c r="N15" s="55">
        <f>I15+J15+K15+L15+M15</f>
        <v>25</v>
      </c>
      <c r="O15" s="228">
        <v>28</v>
      </c>
      <c r="P15" s="227">
        <f>N15+O15</f>
        <v>53</v>
      </c>
      <c r="Q15" s="38" t="s">
        <v>204</v>
      </c>
      <c r="R15" s="41"/>
      <c r="S15" s="41"/>
      <c r="T15" s="41"/>
      <c r="U15" s="41"/>
      <c r="V15" s="41"/>
      <c r="W15" s="41"/>
      <c r="X15" s="5"/>
    </row>
    <row r="16" spans="1:28" ht="24" customHeight="1">
      <c r="A16" s="62">
        <v>2</v>
      </c>
      <c r="B16" s="10">
        <v>27</v>
      </c>
      <c r="C16" s="10" t="s">
        <v>182</v>
      </c>
      <c r="D16" s="10">
        <v>7</v>
      </c>
      <c r="E16" s="12" t="s">
        <v>181</v>
      </c>
      <c r="F16" s="12" t="s">
        <v>158</v>
      </c>
      <c r="G16" s="12" t="s">
        <v>159</v>
      </c>
      <c r="H16" s="12" t="s">
        <v>160</v>
      </c>
      <c r="I16" s="25">
        <v>5</v>
      </c>
      <c r="J16" s="26">
        <v>5</v>
      </c>
      <c r="K16" s="26">
        <v>5</v>
      </c>
      <c r="L16" s="26">
        <v>5</v>
      </c>
      <c r="M16" s="26">
        <v>5</v>
      </c>
      <c r="N16" s="19">
        <f t="shared" ref="N16:N24" si="0">I16+J16+K16+L16+M16</f>
        <v>25</v>
      </c>
      <c r="O16" s="229">
        <v>24</v>
      </c>
      <c r="P16" s="232">
        <f t="shared" ref="P16:P24" si="1">N16+O16</f>
        <v>49</v>
      </c>
      <c r="Q16" s="27" t="s">
        <v>205</v>
      </c>
      <c r="R16" s="41"/>
      <c r="S16" s="41"/>
      <c r="T16" s="41"/>
      <c r="U16" s="41"/>
      <c r="V16" s="41"/>
      <c r="W16" s="41"/>
      <c r="X16" s="5"/>
    </row>
    <row r="17" spans="1:24" ht="24" customHeight="1">
      <c r="A17" s="62">
        <v>3</v>
      </c>
      <c r="B17" s="10">
        <v>37</v>
      </c>
      <c r="C17" s="10" t="s">
        <v>183</v>
      </c>
      <c r="D17" s="10">
        <v>7</v>
      </c>
      <c r="E17" s="12" t="s">
        <v>181</v>
      </c>
      <c r="F17" s="12" t="s">
        <v>158</v>
      </c>
      <c r="G17" s="12" t="s">
        <v>159</v>
      </c>
      <c r="H17" s="12" t="s">
        <v>160</v>
      </c>
      <c r="I17" s="25">
        <v>5</v>
      </c>
      <c r="J17" s="26">
        <v>5</v>
      </c>
      <c r="K17" s="26">
        <v>5</v>
      </c>
      <c r="L17" s="26">
        <v>5</v>
      </c>
      <c r="M17" s="26">
        <v>5</v>
      </c>
      <c r="N17" s="19">
        <f t="shared" si="0"/>
        <v>25</v>
      </c>
      <c r="O17" s="229">
        <v>15</v>
      </c>
      <c r="P17" s="232">
        <f t="shared" si="1"/>
        <v>40</v>
      </c>
      <c r="Q17" s="27"/>
      <c r="R17" s="41"/>
      <c r="S17" s="41"/>
      <c r="T17" s="41"/>
      <c r="U17" s="41"/>
      <c r="V17" s="41"/>
      <c r="W17" s="41"/>
      <c r="X17" s="5"/>
    </row>
    <row r="18" spans="1:24" ht="24" customHeight="1">
      <c r="A18" s="62">
        <v>4</v>
      </c>
      <c r="B18" s="10">
        <v>47</v>
      </c>
      <c r="C18" s="10" t="s">
        <v>184</v>
      </c>
      <c r="D18" s="10">
        <v>7</v>
      </c>
      <c r="E18" s="12" t="s">
        <v>185</v>
      </c>
      <c r="F18" s="12" t="s">
        <v>158</v>
      </c>
      <c r="G18" s="12" t="s">
        <v>159</v>
      </c>
      <c r="H18" s="12" t="s">
        <v>165</v>
      </c>
      <c r="I18" s="25">
        <v>5</v>
      </c>
      <c r="J18" s="26">
        <v>5</v>
      </c>
      <c r="K18" s="26">
        <v>5</v>
      </c>
      <c r="L18" s="26">
        <v>5</v>
      </c>
      <c r="M18" s="26">
        <v>5</v>
      </c>
      <c r="N18" s="19">
        <f t="shared" si="0"/>
        <v>25</v>
      </c>
      <c r="O18" s="229">
        <v>40</v>
      </c>
      <c r="P18" s="232">
        <f t="shared" si="1"/>
        <v>65</v>
      </c>
      <c r="Q18" s="27" t="s">
        <v>203</v>
      </c>
      <c r="R18" s="41"/>
      <c r="S18" s="41"/>
      <c r="T18" s="41"/>
      <c r="U18" s="41"/>
      <c r="V18" s="41"/>
      <c r="W18" s="41"/>
      <c r="X18" s="5"/>
    </row>
    <row r="19" spans="1:24" ht="24" customHeight="1">
      <c r="A19" s="62">
        <v>5</v>
      </c>
      <c r="B19" s="10">
        <v>57</v>
      </c>
      <c r="C19" s="10" t="s">
        <v>186</v>
      </c>
      <c r="D19" s="10">
        <v>7</v>
      </c>
      <c r="E19" s="12" t="s">
        <v>185</v>
      </c>
      <c r="F19" s="12" t="s">
        <v>158</v>
      </c>
      <c r="G19" s="12" t="s">
        <v>159</v>
      </c>
      <c r="H19" s="12" t="s">
        <v>165</v>
      </c>
      <c r="I19" s="25">
        <v>5</v>
      </c>
      <c r="J19" s="26">
        <v>5</v>
      </c>
      <c r="K19" s="26">
        <v>5</v>
      </c>
      <c r="L19" s="26">
        <v>5</v>
      </c>
      <c r="M19" s="26">
        <v>5</v>
      </c>
      <c r="N19" s="19">
        <f t="shared" si="0"/>
        <v>25</v>
      </c>
      <c r="O19" s="229">
        <v>18</v>
      </c>
      <c r="P19" s="232">
        <f t="shared" si="1"/>
        <v>43</v>
      </c>
      <c r="Q19" s="27"/>
      <c r="R19" s="41"/>
      <c r="S19" s="41"/>
      <c r="T19" s="41"/>
      <c r="U19" s="41"/>
      <c r="V19" s="41"/>
      <c r="W19" s="41"/>
      <c r="X19" s="5"/>
    </row>
    <row r="20" spans="1:24" ht="24" customHeight="1">
      <c r="A20" s="62">
        <v>6</v>
      </c>
      <c r="B20" s="10"/>
      <c r="C20" s="10"/>
      <c r="D20" s="10"/>
      <c r="E20" s="12"/>
      <c r="F20" s="12"/>
      <c r="G20" s="12"/>
      <c r="H20" s="12"/>
      <c r="I20" s="25"/>
      <c r="J20" s="26"/>
      <c r="K20" s="26"/>
      <c r="L20" s="26"/>
      <c r="M20" s="26"/>
      <c r="N20" s="19">
        <f t="shared" si="0"/>
        <v>0</v>
      </c>
      <c r="O20" s="229"/>
      <c r="P20" s="232">
        <f t="shared" si="1"/>
        <v>0</v>
      </c>
      <c r="Q20" s="27"/>
      <c r="R20" s="41"/>
      <c r="S20" s="41"/>
      <c r="T20" s="41"/>
      <c r="U20" s="41"/>
      <c r="V20" s="41"/>
      <c r="W20" s="41"/>
      <c r="X20" s="5"/>
    </row>
    <row r="21" spans="1:24" ht="24" customHeight="1">
      <c r="A21" s="62">
        <v>7</v>
      </c>
      <c r="B21" s="10"/>
      <c r="C21" s="10"/>
      <c r="D21" s="10"/>
      <c r="E21" s="12"/>
      <c r="F21" s="12"/>
      <c r="G21" s="12"/>
      <c r="H21" s="12"/>
      <c r="I21" s="25"/>
      <c r="J21" s="26"/>
      <c r="K21" s="26"/>
      <c r="L21" s="26"/>
      <c r="M21" s="26"/>
      <c r="N21" s="19">
        <f t="shared" si="0"/>
        <v>0</v>
      </c>
      <c r="O21" s="229"/>
      <c r="P21" s="232">
        <f t="shared" si="1"/>
        <v>0</v>
      </c>
      <c r="Q21" s="27"/>
      <c r="R21" s="41"/>
      <c r="S21" s="41"/>
      <c r="T21" s="41"/>
      <c r="U21" s="41"/>
      <c r="V21" s="41"/>
      <c r="W21" s="41"/>
      <c r="X21" s="5"/>
    </row>
    <row r="22" spans="1:24" ht="24" customHeight="1">
      <c r="A22" s="62">
        <v>8</v>
      </c>
      <c r="B22" s="10"/>
      <c r="C22" s="10"/>
      <c r="D22" s="10"/>
      <c r="E22" s="12"/>
      <c r="F22" s="12"/>
      <c r="G22" s="12"/>
      <c r="H22" s="12"/>
      <c r="I22" s="25"/>
      <c r="J22" s="26"/>
      <c r="K22" s="26"/>
      <c r="L22" s="26"/>
      <c r="M22" s="26"/>
      <c r="N22" s="19">
        <f t="shared" si="0"/>
        <v>0</v>
      </c>
      <c r="O22" s="229"/>
      <c r="P22" s="232">
        <f t="shared" si="1"/>
        <v>0</v>
      </c>
      <c r="Q22" s="27"/>
      <c r="R22" s="41"/>
      <c r="S22" s="41"/>
      <c r="T22" s="41"/>
      <c r="U22" s="41"/>
      <c r="V22" s="41"/>
      <c r="W22" s="41"/>
      <c r="X22" s="5"/>
    </row>
    <row r="23" spans="1:24" ht="24" customHeight="1">
      <c r="A23" s="62">
        <v>9</v>
      </c>
      <c r="B23" s="10"/>
      <c r="C23" s="10"/>
      <c r="D23" s="10"/>
      <c r="E23" s="12"/>
      <c r="F23" s="12"/>
      <c r="G23" s="12"/>
      <c r="H23" s="12"/>
      <c r="I23" s="25"/>
      <c r="J23" s="26"/>
      <c r="K23" s="26"/>
      <c r="L23" s="26"/>
      <c r="M23" s="26"/>
      <c r="N23" s="19">
        <f t="shared" si="0"/>
        <v>0</v>
      </c>
      <c r="O23" s="229"/>
      <c r="P23" s="232">
        <f t="shared" si="1"/>
        <v>0</v>
      </c>
      <c r="Q23" s="27"/>
      <c r="R23" s="41"/>
      <c r="S23" s="41"/>
      <c r="T23" s="41"/>
      <c r="U23" s="41"/>
      <c r="V23" s="41"/>
      <c r="W23" s="41"/>
      <c r="X23" s="5"/>
    </row>
    <row r="24" spans="1:24" ht="24" customHeight="1" thickBot="1">
      <c r="A24" s="63">
        <v>10</v>
      </c>
      <c r="B24" s="10"/>
      <c r="C24" s="10"/>
      <c r="D24" s="10"/>
      <c r="E24" s="12"/>
      <c r="F24" s="12"/>
      <c r="G24" s="12"/>
      <c r="H24" s="12"/>
      <c r="I24" s="25"/>
      <c r="J24" s="26"/>
      <c r="K24" s="26"/>
      <c r="L24" s="26"/>
      <c r="M24" s="26"/>
      <c r="N24" s="20">
        <f t="shared" si="0"/>
        <v>0</v>
      </c>
      <c r="O24" s="237"/>
      <c r="P24" s="233">
        <f t="shared" si="1"/>
        <v>0</v>
      </c>
      <c r="Q24" s="27"/>
      <c r="R24" s="41"/>
      <c r="S24" s="41"/>
      <c r="T24" s="41"/>
      <c r="U24" s="41"/>
      <c r="V24" s="41"/>
      <c r="W24" s="41"/>
      <c r="X24" s="5"/>
    </row>
    <row r="25" spans="1:24">
      <c r="A25" s="5"/>
      <c r="D25" s="5"/>
      <c r="G25" s="21"/>
      <c r="H25" s="21"/>
      <c r="I25" s="21"/>
      <c r="J25" s="21"/>
      <c r="K25" s="21"/>
      <c r="L25" s="21"/>
      <c r="M25" s="21"/>
      <c r="N25" s="21"/>
      <c r="O25" s="41"/>
      <c r="P25" s="41"/>
      <c r="Q25" s="5"/>
      <c r="R25" s="5"/>
      <c r="S25" s="5"/>
      <c r="T25" s="5"/>
    </row>
    <row r="26" spans="1:24">
      <c r="A26" t="s">
        <v>36</v>
      </c>
      <c r="D26" t="s">
        <v>177</v>
      </c>
      <c r="F26" t="s">
        <v>178</v>
      </c>
      <c r="H26" t="s">
        <v>187</v>
      </c>
      <c r="I26" s="216" t="s">
        <v>37</v>
      </c>
      <c r="J26" s="216"/>
      <c r="K26" s="216"/>
      <c r="L26" s="216"/>
      <c r="M26" s="216"/>
      <c r="N26" s="216"/>
    </row>
    <row r="27" spans="1:24"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24" hidden="1">
      <c r="A28" t="s">
        <v>36</v>
      </c>
    </row>
    <row r="29" spans="1:24" hidden="1"/>
    <row r="31" spans="1:24" ht="17.25" customHeight="1" thickBot="1">
      <c r="B31" s="203" t="s">
        <v>147</v>
      </c>
    </row>
    <row r="32" spans="1:24" ht="47.25" customHeight="1" thickBot="1">
      <c r="B32" s="274" t="s">
        <v>136</v>
      </c>
      <c r="C32" s="275"/>
      <c r="D32" s="205" t="s">
        <v>55</v>
      </c>
    </row>
    <row r="33" spans="2:4" ht="32.25" thickBot="1">
      <c r="B33" s="224" t="s">
        <v>9</v>
      </c>
      <c r="C33" s="207" t="s">
        <v>137</v>
      </c>
      <c r="D33" s="208" t="s">
        <v>17</v>
      </c>
    </row>
    <row r="34" spans="2:4" ht="32.25" customHeight="1" thickBot="1">
      <c r="B34" s="224" t="s">
        <v>10</v>
      </c>
      <c r="C34" s="207" t="s">
        <v>148</v>
      </c>
      <c r="D34" s="208" t="s">
        <v>17</v>
      </c>
    </row>
    <row r="35" spans="2:4" ht="16.5" customHeight="1" thickBot="1">
      <c r="B35" s="224" t="s">
        <v>11</v>
      </c>
      <c r="C35" s="207" t="s">
        <v>149</v>
      </c>
      <c r="D35" s="208" t="s">
        <v>17</v>
      </c>
    </row>
    <row r="36" spans="2:4" ht="32.25" customHeight="1" thickBot="1">
      <c r="B36" s="224" t="s">
        <v>19</v>
      </c>
      <c r="C36" s="207" t="s">
        <v>140</v>
      </c>
      <c r="D36" s="208" t="s">
        <v>17</v>
      </c>
    </row>
    <row r="37" spans="2:4" ht="32.25" customHeight="1" thickBot="1">
      <c r="B37" s="224" t="s">
        <v>20</v>
      </c>
      <c r="C37" s="207" t="s">
        <v>141</v>
      </c>
      <c r="D37" s="209" t="s">
        <v>146</v>
      </c>
    </row>
  </sheetData>
  <mergeCells count="19">
    <mergeCell ref="A6:N6"/>
    <mergeCell ref="A7:N7"/>
    <mergeCell ref="A9:N9"/>
    <mergeCell ref="A11:A14"/>
    <mergeCell ref="B11:B14"/>
    <mergeCell ref="C11:C14"/>
    <mergeCell ref="D11:D14"/>
    <mergeCell ref="E11:E14"/>
    <mergeCell ref="F11:F14"/>
    <mergeCell ref="G11:G14"/>
    <mergeCell ref="B32:C32"/>
    <mergeCell ref="H11:H14"/>
    <mergeCell ref="P11:P13"/>
    <mergeCell ref="Q11:Q14"/>
    <mergeCell ref="A8:N8"/>
    <mergeCell ref="N12:N13"/>
    <mergeCell ref="O12:O13"/>
    <mergeCell ref="I12:M12"/>
    <mergeCell ref="I11:O11"/>
  </mergeCells>
  <printOptions horizontalCentered="1"/>
  <pageMargins left="0.23622047244094499" right="0.23622047244094499" top="0.54330708999999999" bottom="0.5" header="0.31496062992126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5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I20" sqref="I20"/>
    </sheetView>
  </sheetViews>
  <sheetFormatPr defaultRowHeight="15"/>
  <cols>
    <col min="1" max="1" width="5" customWidth="1"/>
    <col min="2" max="2" width="8.5703125" customWidth="1"/>
    <col min="3" max="3" width="25.140625" customWidth="1"/>
    <col min="4" max="4" width="6.85546875" customWidth="1"/>
    <col min="5" max="5" width="21.28515625" customWidth="1"/>
    <col min="6" max="7" width="14.140625" customWidth="1"/>
    <col min="8" max="8" width="14.5703125" customWidth="1"/>
    <col min="9" max="9" width="4.7109375" customWidth="1"/>
    <col min="10" max="10" width="5.28515625" customWidth="1"/>
    <col min="11" max="11" width="5" customWidth="1"/>
    <col min="12" max="12" width="4.85546875" customWidth="1"/>
    <col min="13" max="13" width="6.28515625" customWidth="1"/>
    <col min="14" max="14" width="5.5703125" customWidth="1"/>
    <col min="15" max="15" width="8.28515625" customWidth="1"/>
  </cols>
  <sheetData>
    <row r="1" spans="1:17" ht="15" customHeight="1">
      <c r="A1" s="72" t="s">
        <v>46</v>
      </c>
      <c r="E1" s="4"/>
    </row>
    <row r="2" spans="1:17">
      <c r="A2" s="72" t="s">
        <v>47</v>
      </c>
      <c r="B2" s="6"/>
      <c r="C2" s="6"/>
      <c r="D2" s="6"/>
      <c r="E2" s="6"/>
      <c r="F2" s="1"/>
      <c r="G2" s="1"/>
      <c r="H2" s="1"/>
      <c r="I2" s="1"/>
      <c r="J2" s="1"/>
      <c r="L2" s="6"/>
      <c r="M2" s="6" t="s">
        <v>6</v>
      </c>
      <c r="N2" s="6"/>
      <c r="O2" s="355" t="s">
        <v>157</v>
      </c>
    </row>
    <row r="3" spans="1:17">
      <c r="A3" s="72"/>
      <c r="B3" s="6"/>
      <c r="C3" s="6"/>
      <c r="D3" s="6"/>
      <c r="E3" s="6"/>
      <c r="F3" s="1"/>
      <c r="G3" s="1"/>
      <c r="H3" s="1"/>
      <c r="I3" s="1"/>
      <c r="J3" s="1"/>
      <c r="L3" s="6"/>
      <c r="M3" s="6" t="s">
        <v>7</v>
      </c>
      <c r="N3" s="6"/>
      <c r="O3" s="355" t="s">
        <v>158</v>
      </c>
    </row>
    <row r="4" spans="1:17">
      <c r="A4" s="73" t="s">
        <v>49</v>
      </c>
      <c r="B4" s="6"/>
      <c r="C4" s="6"/>
      <c r="D4" s="6"/>
      <c r="E4" s="6"/>
      <c r="F4" s="1"/>
      <c r="G4" s="1"/>
      <c r="H4" s="1"/>
      <c r="I4" s="1"/>
      <c r="J4" s="1"/>
      <c r="L4" s="6"/>
      <c r="M4" s="6" t="s">
        <v>8</v>
      </c>
      <c r="N4" s="356">
        <v>43169</v>
      </c>
      <c r="O4" s="6"/>
    </row>
    <row r="5" spans="1:17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7">
      <c r="B6" s="243" t="s">
        <v>33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</row>
    <row r="7" spans="1:17">
      <c r="B7" s="243" t="s">
        <v>34</v>
      </c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1:17" ht="11.25" customHeight="1"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spans="1:17" ht="13.5" customHeight="1">
      <c r="B9" s="266" t="s">
        <v>29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</row>
    <row r="10" spans="1:17" ht="12" customHeight="1" thickBot="1"/>
    <row r="11" spans="1:17" ht="12.75" customHeight="1" thickBot="1">
      <c r="A11" s="255" t="s">
        <v>38</v>
      </c>
      <c r="B11" s="255" t="s">
        <v>39</v>
      </c>
      <c r="C11" s="245" t="s">
        <v>40</v>
      </c>
      <c r="D11" s="255" t="s">
        <v>41</v>
      </c>
      <c r="E11" s="245" t="s">
        <v>42</v>
      </c>
      <c r="F11" s="245" t="s">
        <v>44</v>
      </c>
      <c r="G11" s="245" t="s">
        <v>43</v>
      </c>
      <c r="H11" s="245" t="s">
        <v>45</v>
      </c>
      <c r="I11" s="282" t="s">
        <v>1</v>
      </c>
      <c r="J11" s="283"/>
      <c r="K11" s="283"/>
      <c r="L11" s="283"/>
      <c r="M11" s="283"/>
      <c r="N11" s="283"/>
      <c r="O11" s="284"/>
      <c r="P11" s="276" t="s">
        <v>13</v>
      </c>
      <c r="Q11" s="279" t="s">
        <v>2</v>
      </c>
    </row>
    <row r="12" spans="1:17" ht="15.75" customHeight="1" thickBot="1">
      <c r="A12" s="256"/>
      <c r="B12" s="256"/>
      <c r="C12" s="246"/>
      <c r="D12" s="256"/>
      <c r="E12" s="246"/>
      <c r="F12" s="246"/>
      <c r="G12" s="246"/>
      <c r="H12" s="246"/>
      <c r="I12" s="285" t="s">
        <v>31</v>
      </c>
      <c r="J12" s="286"/>
      <c r="K12" s="286"/>
      <c r="L12" s="286"/>
      <c r="M12" s="286"/>
      <c r="N12" s="258" t="s">
        <v>3</v>
      </c>
      <c r="O12" s="260" t="s">
        <v>12</v>
      </c>
      <c r="P12" s="277"/>
      <c r="Q12" s="280"/>
    </row>
    <row r="13" spans="1:17" ht="32.25" customHeight="1" thickBot="1">
      <c r="A13" s="256"/>
      <c r="B13" s="256"/>
      <c r="C13" s="246"/>
      <c r="D13" s="256"/>
      <c r="E13" s="246"/>
      <c r="F13" s="246"/>
      <c r="G13" s="246"/>
      <c r="H13" s="246"/>
      <c r="I13" s="24" t="s">
        <v>9</v>
      </c>
      <c r="J13" s="24" t="s">
        <v>10</v>
      </c>
      <c r="K13" s="24" t="s">
        <v>11</v>
      </c>
      <c r="L13" s="23" t="s">
        <v>19</v>
      </c>
      <c r="M13" s="23" t="s">
        <v>20</v>
      </c>
      <c r="N13" s="259"/>
      <c r="O13" s="261"/>
      <c r="P13" s="278"/>
      <c r="Q13" s="280"/>
    </row>
    <row r="14" spans="1:17" ht="15.75" thickBot="1">
      <c r="A14" s="257"/>
      <c r="B14" s="257"/>
      <c r="C14" s="247"/>
      <c r="D14" s="257"/>
      <c r="E14" s="247"/>
      <c r="F14" s="247"/>
      <c r="G14" s="247"/>
      <c r="H14" s="247"/>
      <c r="I14" s="44" t="s">
        <v>17</v>
      </c>
      <c r="J14" s="44" t="s">
        <v>17</v>
      </c>
      <c r="K14" s="44" t="s">
        <v>17</v>
      </c>
      <c r="L14" s="37" t="s">
        <v>17</v>
      </c>
      <c r="M14" s="57" t="s">
        <v>28</v>
      </c>
      <c r="N14" s="45" t="s">
        <v>4</v>
      </c>
      <c r="O14" s="45" t="s">
        <v>4</v>
      </c>
      <c r="P14" s="46" t="s">
        <v>15</v>
      </c>
      <c r="Q14" s="280"/>
    </row>
    <row r="15" spans="1:17">
      <c r="A15" s="61">
        <v>1</v>
      </c>
      <c r="B15" s="234" t="s">
        <v>188</v>
      </c>
      <c r="C15" s="30" t="s">
        <v>189</v>
      </c>
      <c r="D15" s="30">
        <v>8</v>
      </c>
      <c r="E15" s="30" t="s">
        <v>157</v>
      </c>
      <c r="F15" s="86" t="s">
        <v>158</v>
      </c>
      <c r="G15" s="86" t="s">
        <v>159</v>
      </c>
      <c r="H15" s="86" t="s">
        <v>160</v>
      </c>
      <c r="I15" s="35">
        <v>0</v>
      </c>
      <c r="J15" s="36">
        <v>0</v>
      </c>
      <c r="K15" s="36">
        <v>0</v>
      </c>
      <c r="L15" s="36">
        <v>0</v>
      </c>
      <c r="M15" s="225">
        <v>0</v>
      </c>
      <c r="N15" s="55">
        <f>I15+J15+K15+L15+M15</f>
        <v>0</v>
      </c>
      <c r="O15" s="228">
        <v>37</v>
      </c>
      <c r="P15" s="227">
        <f>N15+O15</f>
        <v>37</v>
      </c>
      <c r="Q15" s="230" t="s">
        <v>203</v>
      </c>
    </row>
    <row r="16" spans="1:17">
      <c r="A16" s="62">
        <v>2</v>
      </c>
      <c r="B16" s="14" t="s">
        <v>190</v>
      </c>
      <c r="C16" s="10" t="s">
        <v>191</v>
      </c>
      <c r="D16" s="10">
        <v>8</v>
      </c>
      <c r="E16" s="10" t="s">
        <v>157</v>
      </c>
      <c r="F16" s="12" t="s">
        <v>158</v>
      </c>
      <c r="G16" s="12" t="s">
        <v>159</v>
      </c>
      <c r="H16" s="12" t="s">
        <v>160</v>
      </c>
      <c r="I16" s="25">
        <v>0</v>
      </c>
      <c r="J16" s="26">
        <v>0</v>
      </c>
      <c r="K16" s="26">
        <v>0</v>
      </c>
      <c r="L16" s="26">
        <v>0</v>
      </c>
      <c r="M16" s="226">
        <v>0</v>
      </c>
      <c r="N16" s="19">
        <f t="shared" ref="N16:N24" si="0">I16+J16+K16+L16+M16</f>
        <v>0</v>
      </c>
      <c r="O16" s="229">
        <v>32</v>
      </c>
      <c r="P16" s="232">
        <f t="shared" ref="P16:P24" si="1">N16+O16</f>
        <v>32</v>
      </c>
      <c r="Q16" s="231" t="s">
        <v>205</v>
      </c>
    </row>
    <row r="17" spans="1:17">
      <c r="A17" s="62">
        <v>3</v>
      </c>
      <c r="B17" s="14" t="s">
        <v>192</v>
      </c>
      <c r="C17" s="10" t="s">
        <v>193</v>
      </c>
      <c r="D17" s="10">
        <v>8</v>
      </c>
      <c r="E17" s="10" t="s">
        <v>157</v>
      </c>
      <c r="F17" s="12" t="s">
        <v>158</v>
      </c>
      <c r="G17" s="12" t="s">
        <v>159</v>
      </c>
      <c r="H17" s="12" t="s">
        <v>160</v>
      </c>
      <c r="I17" s="25">
        <v>0</v>
      </c>
      <c r="J17" s="26">
        <v>0</v>
      </c>
      <c r="K17" s="26">
        <v>0</v>
      </c>
      <c r="L17" s="26">
        <v>0</v>
      </c>
      <c r="M17" s="226">
        <v>0</v>
      </c>
      <c r="N17" s="19">
        <f t="shared" si="0"/>
        <v>0</v>
      </c>
      <c r="O17" s="229">
        <v>24</v>
      </c>
      <c r="P17" s="232">
        <f t="shared" si="1"/>
        <v>24</v>
      </c>
      <c r="Q17" s="231"/>
    </row>
    <row r="18" spans="1:17">
      <c r="A18" s="62">
        <v>4</v>
      </c>
      <c r="B18" s="14" t="s">
        <v>194</v>
      </c>
      <c r="C18" s="10" t="s">
        <v>195</v>
      </c>
      <c r="D18" s="10">
        <v>8</v>
      </c>
      <c r="E18" s="10" t="s">
        <v>196</v>
      </c>
      <c r="F18" s="12" t="s">
        <v>158</v>
      </c>
      <c r="G18" s="12" t="s">
        <v>159</v>
      </c>
      <c r="H18" s="12" t="s">
        <v>165</v>
      </c>
      <c r="I18" s="25">
        <v>0</v>
      </c>
      <c r="J18" s="26">
        <v>0</v>
      </c>
      <c r="K18" s="26">
        <v>0</v>
      </c>
      <c r="L18" s="26">
        <v>0</v>
      </c>
      <c r="M18" s="226">
        <v>0</v>
      </c>
      <c r="N18" s="19">
        <f t="shared" si="0"/>
        <v>0</v>
      </c>
      <c r="O18" s="229">
        <v>35</v>
      </c>
      <c r="P18" s="232">
        <f t="shared" si="1"/>
        <v>35</v>
      </c>
      <c r="Q18" s="231" t="s">
        <v>204</v>
      </c>
    </row>
    <row r="19" spans="1:17">
      <c r="A19" s="62">
        <v>5</v>
      </c>
      <c r="B19" s="14" t="s">
        <v>197</v>
      </c>
      <c r="C19" s="10" t="s">
        <v>198</v>
      </c>
      <c r="D19" s="10">
        <v>8</v>
      </c>
      <c r="E19" s="10" t="s">
        <v>199</v>
      </c>
      <c r="F19" s="12" t="s">
        <v>158</v>
      </c>
      <c r="G19" s="12" t="s">
        <v>159</v>
      </c>
      <c r="H19" s="12" t="s">
        <v>165</v>
      </c>
      <c r="I19" s="25">
        <v>0</v>
      </c>
      <c r="J19" s="26">
        <v>0</v>
      </c>
      <c r="K19" s="26">
        <v>0</v>
      </c>
      <c r="L19" s="26">
        <v>0</v>
      </c>
      <c r="M19" s="226">
        <v>0</v>
      </c>
      <c r="N19" s="19">
        <f t="shared" si="0"/>
        <v>0</v>
      </c>
      <c r="O19" s="229">
        <v>25</v>
      </c>
      <c r="P19" s="232">
        <f t="shared" si="1"/>
        <v>25</v>
      </c>
      <c r="Q19" s="231"/>
    </row>
    <row r="20" spans="1:17">
      <c r="A20" s="62">
        <v>6</v>
      </c>
      <c r="B20" s="14" t="s">
        <v>200</v>
      </c>
      <c r="C20" s="10" t="s">
        <v>201</v>
      </c>
      <c r="D20" s="10">
        <v>8</v>
      </c>
      <c r="E20" s="10" t="s">
        <v>196</v>
      </c>
      <c r="F20" s="12" t="s">
        <v>158</v>
      </c>
      <c r="G20" s="12" t="s">
        <v>159</v>
      </c>
      <c r="H20" s="12" t="s">
        <v>165</v>
      </c>
      <c r="I20" s="25">
        <v>0</v>
      </c>
      <c r="J20" s="26">
        <v>0</v>
      </c>
      <c r="K20" s="26">
        <v>0</v>
      </c>
      <c r="L20" s="26">
        <v>0</v>
      </c>
      <c r="M20" s="226">
        <v>0</v>
      </c>
      <c r="N20" s="19">
        <f t="shared" si="0"/>
        <v>0</v>
      </c>
      <c r="O20" s="229">
        <v>37</v>
      </c>
      <c r="P20" s="232">
        <f t="shared" si="1"/>
        <v>37</v>
      </c>
      <c r="Q20" s="231" t="s">
        <v>203</v>
      </c>
    </row>
    <row r="21" spans="1:17">
      <c r="A21" s="62">
        <v>7</v>
      </c>
      <c r="B21" s="14"/>
      <c r="C21" s="10"/>
      <c r="D21" s="10"/>
      <c r="E21" s="10"/>
      <c r="F21" s="12"/>
      <c r="G21" s="12"/>
      <c r="H21" s="12"/>
      <c r="I21" s="25"/>
      <c r="J21" s="26"/>
      <c r="K21" s="26"/>
      <c r="L21" s="26"/>
      <c r="M21" s="226"/>
      <c r="N21" s="19">
        <f t="shared" si="0"/>
        <v>0</v>
      </c>
      <c r="O21" s="229"/>
      <c r="P21" s="232">
        <f t="shared" si="1"/>
        <v>0</v>
      </c>
      <c r="Q21" s="231"/>
    </row>
    <row r="22" spans="1:17">
      <c r="A22" s="62">
        <v>8</v>
      </c>
      <c r="B22" s="14"/>
      <c r="C22" s="10"/>
      <c r="D22" s="10"/>
      <c r="E22" s="10"/>
      <c r="F22" s="12"/>
      <c r="G22" s="12"/>
      <c r="H22" s="12"/>
      <c r="I22" s="25"/>
      <c r="J22" s="26"/>
      <c r="K22" s="26"/>
      <c r="L22" s="26"/>
      <c r="M22" s="226"/>
      <c r="N22" s="19">
        <f t="shared" si="0"/>
        <v>0</v>
      </c>
      <c r="O22" s="229"/>
      <c r="P22" s="232">
        <f t="shared" si="1"/>
        <v>0</v>
      </c>
      <c r="Q22" s="231"/>
    </row>
    <row r="23" spans="1:17">
      <c r="A23" s="62">
        <v>9</v>
      </c>
      <c r="B23" s="14"/>
      <c r="C23" s="10"/>
      <c r="D23" s="10"/>
      <c r="E23" s="10"/>
      <c r="F23" s="12"/>
      <c r="G23" s="12"/>
      <c r="H23" s="12"/>
      <c r="I23" s="25"/>
      <c r="J23" s="26"/>
      <c r="K23" s="26"/>
      <c r="L23" s="26"/>
      <c r="M23" s="226"/>
      <c r="N23" s="19">
        <f t="shared" si="0"/>
        <v>0</v>
      </c>
      <c r="O23" s="229"/>
      <c r="P23" s="232">
        <f t="shared" si="1"/>
        <v>0</v>
      </c>
      <c r="Q23" s="231"/>
    </row>
    <row r="24" spans="1:17" ht="15.75" thickBot="1">
      <c r="A24" s="63">
        <v>10</v>
      </c>
      <c r="B24" s="235"/>
      <c r="C24" s="11"/>
      <c r="D24" s="11"/>
      <c r="E24" s="11"/>
      <c r="F24" s="13"/>
      <c r="G24" s="13"/>
      <c r="H24" s="13"/>
      <c r="I24" s="28"/>
      <c r="J24" s="29"/>
      <c r="K24" s="29"/>
      <c r="L24" s="29"/>
      <c r="M24" s="236"/>
      <c r="N24" s="20">
        <f t="shared" si="0"/>
        <v>0</v>
      </c>
      <c r="O24" s="237"/>
      <c r="P24" s="233">
        <f t="shared" si="1"/>
        <v>0</v>
      </c>
      <c r="Q24" s="238"/>
    </row>
    <row r="25" spans="1:17">
      <c r="H25" s="21"/>
      <c r="I25" s="21"/>
      <c r="J25" s="21"/>
      <c r="K25" s="21"/>
      <c r="L25" s="21"/>
      <c r="M25" s="21"/>
      <c r="N25" s="21"/>
      <c r="O25" s="21"/>
      <c r="P25" s="21"/>
    </row>
    <row r="26" spans="1:17">
      <c r="B26" t="s">
        <v>36</v>
      </c>
      <c r="D26" t="s">
        <v>177</v>
      </c>
      <c r="F26" t="s">
        <v>178</v>
      </c>
      <c r="J26" s="262" t="s">
        <v>179</v>
      </c>
      <c r="K26" s="262"/>
      <c r="L26" s="262"/>
      <c r="M26" s="262"/>
      <c r="N26" s="262"/>
      <c r="O26" s="262"/>
    </row>
    <row r="29" spans="1:17" ht="16.5" thickBot="1">
      <c r="B29" s="203" t="s">
        <v>150</v>
      </c>
    </row>
    <row r="30" spans="1:17" ht="31.5" customHeight="1" thickBot="1">
      <c r="B30" s="274" t="s">
        <v>151</v>
      </c>
      <c r="C30" s="275"/>
      <c r="D30" s="205" t="s">
        <v>55</v>
      </c>
    </row>
    <row r="31" spans="1:17" ht="23.25" customHeight="1" thickBot="1">
      <c r="B31" s="206" t="s">
        <v>9</v>
      </c>
      <c r="C31" s="207" t="s">
        <v>152</v>
      </c>
      <c r="D31" s="208" t="s">
        <v>17</v>
      </c>
    </row>
    <row r="32" spans="1:17" ht="30.75" customHeight="1" thickBot="1">
      <c r="B32" s="206" t="s">
        <v>10</v>
      </c>
      <c r="C32" s="207" t="s">
        <v>153</v>
      </c>
      <c r="D32" s="208" t="s">
        <v>17</v>
      </c>
    </row>
    <row r="33" spans="2:4" ht="38.25" customHeight="1" thickBot="1">
      <c r="B33" s="206" t="s">
        <v>11</v>
      </c>
      <c r="C33" s="207" t="s">
        <v>154</v>
      </c>
      <c r="D33" s="208" t="s">
        <v>17</v>
      </c>
    </row>
    <row r="34" spans="2:4" ht="38.25" customHeight="1" thickBot="1">
      <c r="B34" s="206" t="s">
        <v>19</v>
      </c>
      <c r="C34" s="207" t="s">
        <v>155</v>
      </c>
      <c r="D34" s="208" t="s">
        <v>17</v>
      </c>
    </row>
    <row r="35" spans="2:4" ht="38.25" customHeight="1" thickBot="1">
      <c r="B35" s="206" t="s">
        <v>20</v>
      </c>
      <c r="C35" s="207" t="s">
        <v>141</v>
      </c>
      <c r="D35" s="209" t="s">
        <v>146</v>
      </c>
    </row>
  </sheetData>
  <mergeCells count="20">
    <mergeCell ref="A11:A14"/>
    <mergeCell ref="J26:O26"/>
    <mergeCell ref="B9:P9"/>
    <mergeCell ref="N12:N13"/>
    <mergeCell ref="O12:O13"/>
    <mergeCell ref="B11:B14"/>
    <mergeCell ref="C11:C14"/>
    <mergeCell ref="D11:D14"/>
    <mergeCell ref="E11:E14"/>
    <mergeCell ref="F11:F14"/>
    <mergeCell ref="B6:P6"/>
    <mergeCell ref="B7:P7"/>
    <mergeCell ref="B8:P8"/>
    <mergeCell ref="G11:G14"/>
    <mergeCell ref="H11:H14"/>
    <mergeCell ref="B30:C30"/>
    <mergeCell ref="I11:O11"/>
    <mergeCell ref="P11:P13"/>
    <mergeCell ref="Q11:Q14"/>
    <mergeCell ref="I12:M12"/>
  </mergeCells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2"/>
  <sheetViews>
    <sheetView zoomScale="75" zoomScaleNormal="75" workbookViewId="0">
      <selection activeCell="L37" sqref="L37"/>
    </sheetView>
  </sheetViews>
  <sheetFormatPr defaultRowHeight="15"/>
  <cols>
    <col min="1" max="1" width="4.85546875" customWidth="1"/>
    <col min="2" max="2" width="10.7109375" customWidth="1"/>
    <col min="3" max="3" width="22.7109375" customWidth="1"/>
    <col min="4" max="4" width="4.85546875" customWidth="1"/>
    <col min="5" max="5" width="24.42578125" customWidth="1"/>
    <col min="6" max="6" width="11.7109375" customWidth="1"/>
    <col min="7" max="7" width="10.5703125" customWidth="1"/>
    <col min="8" max="8" width="14.42578125" customWidth="1"/>
    <col min="9" max="11" width="6.42578125" customWidth="1"/>
    <col min="12" max="12" width="8.7109375" customWidth="1"/>
    <col min="13" max="14" width="7.85546875" customWidth="1"/>
    <col min="15" max="15" width="8.140625" customWidth="1"/>
    <col min="16" max="16" width="7.42578125" customWidth="1"/>
    <col min="17" max="17" width="8.28515625" customWidth="1"/>
    <col min="18" max="18" width="9.5703125" customWidth="1"/>
    <col min="19" max="20" width="5.7109375" customWidth="1"/>
    <col min="21" max="21" width="7.7109375" customWidth="1"/>
    <col min="22" max="22" width="4.28515625" customWidth="1"/>
  </cols>
  <sheetData>
    <row r="1" spans="1:19">
      <c r="A1" s="72" t="s">
        <v>46</v>
      </c>
      <c r="D1" s="4"/>
      <c r="M1" s="60" t="s">
        <v>6</v>
      </c>
    </row>
    <row r="2" spans="1:19">
      <c r="A2" s="72" t="s">
        <v>47</v>
      </c>
      <c r="B2" s="6"/>
      <c r="C2" s="6"/>
      <c r="D2" s="6"/>
      <c r="E2" s="1"/>
      <c r="F2" s="1"/>
      <c r="G2" s="1"/>
      <c r="H2" s="1"/>
      <c r="K2" s="6"/>
      <c r="L2" s="6"/>
      <c r="M2" s="60" t="s">
        <v>7</v>
      </c>
      <c r="N2" s="53"/>
      <c r="O2" s="53"/>
      <c r="P2" s="53"/>
    </row>
    <row r="3" spans="1:19">
      <c r="A3" s="72"/>
      <c r="B3" s="6"/>
      <c r="C3" s="6"/>
      <c r="D3" s="6"/>
      <c r="E3" s="1"/>
      <c r="F3" s="1"/>
      <c r="G3" s="1"/>
      <c r="H3" s="1"/>
      <c r="K3" s="6"/>
      <c r="L3" s="6"/>
      <c r="M3" s="60" t="s">
        <v>8</v>
      </c>
      <c r="N3" s="53"/>
      <c r="O3" s="53"/>
      <c r="P3" s="53"/>
    </row>
    <row r="4" spans="1:19">
      <c r="A4" s="73" t="s">
        <v>49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9">
      <c r="A5" s="243" t="s">
        <v>33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19">
      <c r="A6" s="243" t="s">
        <v>51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</row>
    <row r="7" spans="1:19" ht="6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9" ht="18.75">
      <c r="A8" s="266" t="s">
        <v>23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</row>
    <row r="9" spans="1:19" ht="6" customHeight="1" thickBot="1"/>
    <row r="10" spans="1:19" ht="16.5" customHeight="1" thickBot="1">
      <c r="A10" s="255" t="s">
        <v>38</v>
      </c>
      <c r="B10" s="255" t="s">
        <v>39</v>
      </c>
      <c r="C10" s="245" t="s">
        <v>40</v>
      </c>
      <c r="D10" s="255" t="s">
        <v>41</v>
      </c>
      <c r="E10" s="245" t="s">
        <v>42</v>
      </c>
      <c r="F10" s="66"/>
      <c r="G10" s="245" t="s">
        <v>43</v>
      </c>
      <c r="H10" s="67"/>
      <c r="I10" s="294" t="s">
        <v>52</v>
      </c>
      <c r="J10" s="295"/>
      <c r="K10" s="295"/>
      <c r="L10" s="296"/>
      <c r="M10" s="287" t="s">
        <v>21</v>
      </c>
      <c r="N10" s="288"/>
      <c r="O10" s="288"/>
      <c r="P10" s="288"/>
      <c r="Q10" s="289" t="s">
        <v>53</v>
      </c>
      <c r="R10" s="298" t="s">
        <v>54</v>
      </c>
      <c r="S10" s="300" t="s">
        <v>2</v>
      </c>
    </row>
    <row r="11" spans="1:19" ht="24.75" customHeight="1">
      <c r="A11" s="256"/>
      <c r="B11" s="256"/>
      <c r="C11" s="246"/>
      <c r="D11" s="256"/>
      <c r="E11" s="246"/>
      <c r="F11" s="68" t="s">
        <v>44</v>
      </c>
      <c r="G11" s="246"/>
      <c r="H11" s="69" t="s">
        <v>45</v>
      </c>
      <c r="I11" s="303">
        <v>1</v>
      </c>
      <c r="J11" s="292">
        <v>2</v>
      </c>
      <c r="K11" s="292">
        <v>3</v>
      </c>
      <c r="L11" s="75" t="s">
        <v>55</v>
      </c>
      <c r="M11" s="76" t="s">
        <v>56</v>
      </c>
      <c r="N11" s="77" t="s">
        <v>57</v>
      </c>
      <c r="O11" s="78" t="s">
        <v>55</v>
      </c>
      <c r="P11" s="79" t="s">
        <v>58</v>
      </c>
      <c r="Q11" s="290"/>
      <c r="R11" s="299"/>
      <c r="S11" s="301"/>
    </row>
    <row r="12" spans="1:19" ht="18" customHeight="1" thickBot="1">
      <c r="A12" s="257"/>
      <c r="B12" s="257"/>
      <c r="C12" s="247"/>
      <c r="D12" s="257"/>
      <c r="E12" s="247"/>
      <c r="F12" s="70"/>
      <c r="G12" s="247"/>
      <c r="H12" s="71"/>
      <c r="I12" s="304"/>
      <c r="J12" s="293"/>
      <c r="K12" s="293"/>
      <c r="L12" s="80" t="s">
        <v>59</v>
      </c>
      <c r="M12" s="81" t="s">
        <v>60</v>
      </c>
      <c r="N12" s="82" t="s">
        <v>60</v>
      </c>
      <c r="O12" s="83" t="s">
        <v>61</v>
      </c>
      <c r="P12" s="63"/>
      <c r="Q12" s="84" t="s">
        <v>60</v>
      </c>
      <c r="R12" s="299"/>
      <c r="S12" s="302"/>
    </row>
    <row r="13" spans="1:19" ht="18" customHeight="1">
      <c r="A13" s="61">
        <v>1</v>
      </c>
      <c r="B13" s="61"/>
      <c r="C13" s="30"/>
      <c r="D13" s="30"/>
      <c r="E13" s="85"/>
      <c r="F13" s="30"/>
      <c r="G13" s="86"/>
      <c r="H13" s="86"/>
      <c r="I13" s="87"/>
      <c r="J13" s="88"/>
      <c r="K13" s="89"/>
      <c r="L13" s="90">
        <f>I13+J13+K13</f>
        <v>0</v>
      </c>
      <c r="M13" s="91">
        <v>0</v>
      </c>
      <c r="N13" s="92">
        <v>0</v>
      </c>
      <c r="O13" s="93">
        <f>(N13+M13)*0.3</f>
        <v>0</v>
      </c>
      <c r="P13" s="94"/>
      <c r="Q13" s="95">
        <v>0</v>
      </c>
      <c r="R13" s="96">
        <f>O13+Q13+L13</f>
        <v>0</v>
      </c>
      <c r="S13" s="97"/>
    </row>
    <row r="14" spans="1:19" ht="18" customHeight="1">
      <c r="A14" s="62">
        <v>2</v>
      </c>
      <c r="B14" s="62"/>
      <c r="C14" s="10"/>
      <c r="D14" s="10"/>
      <c r="E14" s="98"/>
      <c r="F14" s="10"/>
      <c r="G14" s="12"/>
      <c r="H14" s="12"/>
      <c r="I14" s="99"/>
      <c r="J14" s="100"/>
      <c r="K14" s="101"/>
      <c r="L14" s="102">
        <f t="shared" ref="L14:L22" si="0">I14+J14+K14</f>
        <v>0</v>
      </c>
      <c r="M14" s="94">
        <v>0</v>
      </c>
      <c r="N14" s="103">
        <v>0</v>
      </c>
      <c r="O14" s="104">
        <f t="shared" ref="O14:O22" si="1">(N14+M14)*0.4167</f>
        <v>0</v>
      </c>
      <c r="P14" s="105"/>
      <c r="Q14" s="106">
        <v>0</v>
      </c>
      <c r="R14" s="107">
        <f t="shared" ref="R14:R22" si="2">O14+Q14+L14</f>
        <v>0</v>
      </c>
      <c r="S14" s="108"/>
    </row>
    <row r="15" spans="1:19" ht="18" customHeight="1">
      <c r="A15" s="62">
        <v>3</v>
      </c>
      <c r="B15" s="62"/>
      <c r="C15" s="10"/>
      <c r="D15" s="10"/>
      <c r="E15" s="98"/>
      <c r="F15" s="10"/>
      <c r="G15" s="12"/>
      <c r="H15" s="12"/>
      <c r="I15" s="99"/>
      <c r="J15" s="100"/>
      <c r="K15" s="101"/>
      <c r="L15" s="102">
        <f t="shared" si="0"/>
        <v>0</v>
      </c>
      <c r="M15" s="94">
        <v>0</v>
      </c>
      <c r="N15" s="103">
        <v>0</v>
      </c>
      <c r="O15" s="104">
        <f t="shared" si="1"/>
        <v>0</v>
      </c>
      <c r="P15" s="105"/>
      <c r="Q15" s="106">
        <v>0</v>
      </c>
      <c r="R15" s="107">
        <f t="shared" si="2"/>
        <v>0</v>
      </c>
      <c r="S15" s="108"/>
    </row>
    <row r="16" spans="1:19" ht="18" customHeight="1">
      <c r="A16" s="62">
        <v>4</v>
      </c>
      <c r="B16" s="62"/>
      <c r="C16" s="10"/>
      <c r="D16" s="10"/>
      <c r="E16" s="98"/>
      <c r="F16" s="10"/>
      <c r="G16" s="12"/>
      <c r="H16" s="12"/>
      <c r="I16" s="99"/>
      <c r="J16" s="100"/>
      <c r="K16" s="101"/>
      <c r="L16" s="102">
        <f t="shared" si="0"/>
        <v>0</v>
      </c>
      <c r="M16" s="94">
        <v>0</v>
      </c>
      <c r="N16" s="103">
        <v>0</v>
      </c>
      <c r="O16" s="104">
        <f t="shared" si="1"/>
        <v>0</v>
      </c>
      <c r="P16" s="105"/>
      <c r="Q16" s="106">
        <v>0</v>
      </c>
      <c r="R16" s="107">
        <f t="shared" si="2"/>
        <v>0</v>
      </c>
      <c r="S16" s="108"/>
    </row>
    <row r="17" spans="1:19" ht="18" customHeight="1">
      <c r="A17" s="62">
        <v>5</v>
      </c>
      <c r="B17" s="62"/>
      <c r="C17" s="10"/>
      <c r="D17" s="10"/>
      <c r="E17" s="98"/>
      <c r="F17" s="10"/>
      <c r="G17" s="12"/>
      <c r="H17" s="12"/>
      <c r="I17" s="99"/>
      <c r="J17" s="100"/>
      <c r="K17" s="101"/>
      <c r="L17" s="102">
        <f t="shared" si="0"/>
        <v>0</v>
      </c>
      <c r="M17" s="94">
        <v>0</v>
      </c>
      <c r="N17" s="103">
        <v>0</v>
      </c>
      <c r="O17" s="104">
        <f t="shared" si="1"/>
        <v>0</v>
      </c>
      <c r="P17" s="105"/>
      <c r="Q17" s="106">
        <v>0</v>
      </c>
      <c r="R17" s="107">
        <f t="shared" si="2"/>
        <v>0</v>
      </c>
      <c r="S17" s="108"/>
    </row>
    <row r="18" spans="1:19" ht="18" customHeight="1">
      <c r="A18" s="62">
        <v>6</v>
      </c>
      <c r="B18" s="62"/>
      <c r="C18" s="10"/>
      <c r="D18" s="10"/>
      <c r="E18" s="98"/>
      <c r="F18" s="10"/>
      <c r="G18" s="12"/>
      <c r="H18" s="12"/>
      <c r="I18" s="99"/>
      <c r="J18" s="100"/>
      <c r="K18" s="101"/>
      <c r="L18" s="102">
        <f t="shared" si="0"/>
        <v>0</v>
      </c>
      <c r="M18" s="94">
        <v>0</v>
      </c>
      <c r="N18" s="103">
        <v>0</v>
      </c>
      <c r="O18" s="104">
        <f t="shared" si="1"/>
        <v>0</v>
      </c>
      <c r="P18" s="105"/>
      <c r="Q18" s="106">
        <v>0</v>
      </c>
      <c r="R18" s="107">
        <f t="shared" si="2"/>
        <v>0</v>
      </c>
      <c r="S18" s="108"/>
    </row>
    <row r="19" spans="1:19" ht="18" customHeight="1">
      <c r="A19" s="62">
        <v>7</v>
      </c>
      <c r="B19" s="62"/>
      <c r="C19" s="10"/>
      <c r="D19" s="10"/>
      <c r="E19" s="98"/>
      <c r="F19" s="10"/>
      <c r="G19" s="12"/>
      <c r="H19" s="12"/>
      <c r="I19" s="99"/>
      <c r="J19" s="100"/>
      <c r="K19" s="101"/>
      <c r="L19" s="102">
        <f t="shared" si="0"/>
        <v>0</v>
      </c>
      <c r="M19" s="94">
        <v>0</v>
      </c>
      <c r="N19" s="103">
        <v>0</v>
      </c>
      <c r="O19" s="104">
        <f t="shared" si="1"/>
        <v>0</v>
      </c>
      <c r="P19" s="105"/>
      <c r="Q19" s="106">
        <v>0</v>
      </c>
      <c r="R19" s="107">
        <f t="shared" si="2"/>
        <v>0</v>
      </c>
      <c r="S19" s="108"/>
    </row>
    <row r="20" spans="1:19" ht="18" customHeight="1">
      <c r="A20" s="62">
        <v>8</v>
      </c>
      <c r="B20" s="62"/>
      <c r="C20" s="10"/>
      <c r="D20" s="10"/>
      <c r="E20" s="98"/>
      <c r="F20" s="10"/>
      <c r="G20" s="12"/>
      <c r="H20" s="12"/>
      <c r="I20" s="99"/>
      <c r="J20" s="100"/>
      <c r="K20" s="101"/>
      <c r="L20" s="102">
        <f t="shared" si="0"/>
        <v>0</v>
      </c>
      <c r="M20" s="94">
        <v>0</v>
      </c>
      <c r="N20" s="103">
        <v>0</v>
      </c>
      <c r="O20" s="104">
        <f t="shared" si="1"/>
        <v>0</v>
      </c>
      <c r="P20" s="105"/>
      <c r="Q20" s="106">
        <v>0</v>
      </c>
      <c r="R20" s="107">
        <f t="shared" si="2"/>
        <v>0</v>
      </c>
      <c r="S20" s="108"/>
    </row>
    <row r="21" spans="1:19" ht="18" customHeight="1">
      <c r="A21" s="62">
        <v>9</v>
      </c>
      <c r="B21" s="62"/>
      <c r="C21" s="10"/>
      <c r="D21" s="10"/>
      <c r="E21" s="98"/>
      <c r="F21" s="10"/>
      <c r="G21" s="12"/>
      <c r="H21" s="12"/>
      <c r="I21" s="99"/>
      <c r="J21" s="100"/>
      <c r="K21" s="101"/>
      <c r="L21" s="102">
        <f t="shared" si="0"/>
        <v>0</v>
      </c>
      <c r="M21" s="94">
        <v>0</v>
      </c>
      <c r="N21" s="103">
        <v>0</v>
      </c>
      <c r="O21" s="104">
        <f t="shared" si="1"/>
        <v>0</v>
      </c>
      <c r="P21" s="105"/>
      <c r="Q21" s="106">
        <v>0</v>
      </c>
      <c r="R21" s="107">
        <f t="shared" si="2"/>
        <v>0</v>
      </c>
      <c r="S21" s="108"/>
    </row>
    <row r="22" spans="1:19" ht="18" customHeight="1" thickBot="1">
      <c r="A22" s="63">
        <v>10</v>
      </c>
      <c r="B22" s="63"/>
      <c r="C22" s="11"/>
      <c r="D22" s="11"/>
      <c r="E22" s="109"/>
      <c r="F22" s="11"/>
      <c r="G22" s="13"/>
      <c r="H22" s="13"/>
      <c r="I22" s="110"/>
      <c r="J22" s="111"/>
      <c r="K22" s="112"/>
      <c r="L22" s="113">
        <f t="shared" si="0"/>
        <v>0</v>
      </c>
      <c r="M22" s="114">
        <v>0</v>
      </c>
      <c r="N22" s="115">
        <v>0</v>
      </c>
      <c r="O22" s="116">
        <f t="shared" si="1"/>
        <v>0</v>
      </c>
      <c r="P22" s="117"/>
      <c r="Q22" s="118">
        <v>0</v>
      </c>
      <c r="R22" s="119">
        <f t="shared" si="2"/>
        <v>0</v>
      </c>
      <c r="S22" s="120"/>
    </row>
    <row r="23" spans="1:19">
      <c r="C23" s="72" t="s">
        <v>62</v>
      </c>
    </row>
    <row r="24" spans="1:19">
      <c r="C24" s="72"/>
      <c r="M24" t="s">
        <v>63</v>
      </c>
    </row>
    <row r="26" spans="1:19">
      <c r="D26" s="73" t="s">
        <v>64</v>
      </c>
      <c r="M26" s="72" t="s">
        <v>65</v>
      </c>
    </row>
    <row r="27" spans="1:19">
      <c r="D27" s="121" t="s">
        <v>66</v>
      </c>
      <c r="E27" s="121" t="s">
        <v>67</v>
      </c>
      <c r="F27" s="121" t="s">
        <v>68</v>
      </c>
    </row>
    <row r="28" spans="1:19" ht="33.75" customHeight="1">
      <c r="D28" s="122">
        <v>1</v>
      </c>
      <c r="E28" s="123" t="s">
        <v>69</v>
      </c>
      <c r="F28" s="122" t="s">
        <v>70</v>
      </c>
      <c r="M28" s="72" t="s">
        <v>71</v>
      </c>
    </row>
    <row r="29" spans="1:19" ht="27.75" customHeight="1">
      <c r="D29" s="122">
        <v>2</v>
      </c>
      <c r="E29" s="123" t="s">
        <v>72</v>
      </c>
      <c r="F29" s="122" t="s">
        <v>70</v>
      </c>
    </row>
    <row r="30" spans="1:19" ht="53.25" customHeight="1">
      <c r="D30" s="122">
        <v>3</v>
      </c>
      <c r="E30" s="123" t="s">
        <v>73</v>
      </c>
      <c r="F30" s="122" t="s">
        <v>74</v>
      </c>
      <c r="M30" s="72" t="s">
        <v>75</v>
      </c>
    </row>
    <row r="32" spans="1:19">
      <c r="D32" s="73" t="s">
        <v>76</v>
      </c>
    </row>
    <row r="33" spans="4:9">
      <c r="D33" s="121" t="s">
        <v>66</v>
      </c>
      <c r="E33" s="121" t="s">
        <v>67</v>
      </c>
      <c r="F33" s="121" t="s">
        <v>68</v>
      </c>
    </row>
    <row r="34" spans="4:9" ht="25.5">
      <c r="D34" s="122">
        <v>1</v>
      </c>
      <c r="E34" s="123" t="s">
        <v>77</v>
      </c>
      <c r="F34" s="122" t="s">
        <v>78</v>
      </c>
    </row>
    <row r="35" spans="4:9" ht="25.5">
      <c r="D35" s="122">
        <v>2</v>
      </c>
      <c r="E35" s="123" t="s">
        <v>79</v>
      </c>
      <c r="F35" s="122" t="s">
        <v>78</v>
      </c>
    </row>
    <row r="36" spans="4:9" ht="51">
      <c r="D36" s="122">
        <v>3</v>
      </c>
      <c r="E36" s="123" t="s">
        <v>73</v>
      </c>
      <c r="F36" s="122" t="s">
        <v>80</v>
      </c>
    </row>
    <row r="38" spans="4:9" ht="15.75" thickBot="1">
      <c r="D38" s="73" t="s">
        <v>81</v>
      </c>
    </row>
    <row r="39" spans="4:9">
      <c r="D39" s="124" t="s">
        <v>66</v>
      </c>
      <c r="E39" s="305" t="s">
        <v>67</v>
      </c>
      <c r="F39" s="305"/>
      <c r="G39" s="305"/>
      <c r="H39" s="305"/>
      <c r="I39" s="125" t="s">
        <v>68</v>
      </c>
    </row>
    <row r="40" spans="4:9" ht="53.25" customHeight="1">
      <c r="D40" s="126">
        <v>1</v>
      </c>
      <c r="E40" s="291" t="s">
        <v>82</v>
      </c>
      <c r="F40" s="291"/>
      <c r="G40" s="291"/>
      <c r="H40" s="291"/>
      <c r="I40" s="127" t="s">
        <v>78</v>
      </c>
    </row>
    <row r="41" spans="4:9" ht="60.75" customHeight="1">
      <c r="D41" s="126">
        <v>2</v>
      </c>
      <c r="E41" s="291" t="s">
        <v>83</v>
      </c>
      <c r="F41" s="291"/>
      <c r="G41" s="291"/>
      <c r="H41" s="291"/>
      <c r="I41" s="127" t="s">
        <v>80</v>
      </c>
    </row>
    <row r="42" spans="4:9" ht="43.5" customHeight="1" thickBot="1">
      <c r="D42" s="128">
        <v>3</v>
      </c>
      <c r="E42" s="297" t="s">
        <v>84</v>
      </c>
      <c r="F42" s="297"/>
      <c r="G42" s="297"/>
      <c r="H42" s="297"/>
      <c r="I42" s="129" t="s">
        <v>78</v>
      </c>
    </row>
  </sheetData>
  <mergeCells count="21">
    <mergeCell ref="A8:S8"/>
    <mergeCell ref="A6:S6"/>
    <mergeCell ref="A5:S5"/>
    <mergeCell ref="R10:R12"/>
    <mergeCell ref="S10:S12"/>
    <mergeCell ref="I11:I12"/>
    <mergeCell ref="J11:J12"/>
    <mergeCell ref="A10:A12"/>
    <mergeCell ref="E41:H41"/>
    <mergeCell ref="K11:K12"/>
    <mergeCell ref="G10:G12"/>
    <mergeCell ref="I10:L10"/>
    <mergeCell ref="E42:H42"/>
    <mergeCell ref="E39:H39"/>
    <mergeCell ref="M10:P10"/>
    <mergeCell ref="Q10:Q11"/>
    <mergeCell ref="E40:H40"/>
    <mergeCell ref="B10:B12"/>
    <mergeCell ref="C10:C12"/>
    <mergeCell ref="D10:D12"/>
    <mergeCell ref="E10:E12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topLeftCell="A20" zoomScale="75" zoomScaleNormal="75" workbookViewId="0">
      <selection activeCell="D26" sqref="D26:I40"/>
    </sheetView>
  </sheetViews>
  <sheetFormatPr defaultRowHeight="15"/>
  <cols>
    <col min="1" max="1" width="3.85546875" customWidth="1"/>
    <col min="2" max="2" width="11.5703125" customWidth="1"/>
    <col min="3" max="3" width="22.140625" customWidth="1"/>
    <col min="4" max="4" width="7.140625" customWidth="1"/>
    <col min="5" max="5" width="22" customWidth="1"/>
    <col min="6" max="6" width="15.7109375" customWidth="1"/>
    <col min="7" max="7" width="10.28515625" customWidth="1"/>
    <col min="8" max="8" width="12.85546875" customWidth="1"/>
    <col min="9" max="11" width="8" customWidth="1"/>
    <col min="12" max="12" width="8.85546875" customWidth="1"/>
    <col min="13" max="14" width="8.7109375" customWidth="1"/>
    <col min="15" max="15" width="9.140625" customWidth="1"/>
    <col min="16" max="16" width="7.7109375" customWidth="1"/>
    <col min="17" max="17" width="9" customWidth="1"/>
    <col min="18" max="18" width="9.7109375" customWidth="1"/>
    <col min="19" max="20" width="5.7109375" customWidth="1"/>
    <col min="21" max="21" width="7.7109375" customWidth="1"/>
    <col min="22" max="22" width="4.28515625" customWidth="1"/>
  </cols>
  <sheetData>
    <row r="1" spans="1:20">
      <c r="A1" s="72" t="s">
        <v>46</v>
      </c>
      <c r="D1" s="4"/>
      <c r="M1" s="60" t="s">
        <v>6</v>
      </c>
      <c r="N1" s="6"/>
      <c r="O1" s="6"/>
    </row>
    <row r="2" spans="1:20">
      <c r="A2" s="72" t="s">
        <v>47</v>
      </c>
      <c r="B2" s="6"/>
      <c r="C2" s="6"/>
      <c r="D2" s="6"/>
      <c r="E2" s="1"/>
      <c r="F2" s="1"/>
      <c r="G2" s="1"/>
      <c r="H2" s="1"/>
      <c r="M2" s="60" t="s">
        <v>7</v>
      </c>
      <c r="N2" s="6"/>
      <c r="O2" s="6"/>
      <c r="P2" s="53"/>
    </row>
    <row r="3" spans="1:20">
      <c r="A3" s="72"/>
      <c r="B3" s="6"/>
      <c r="C3" s="6"/>
      <c r="D3" s="6"/>
      <c r="E3" s="1"/>
      <c r="F3" s="1"/>
      <c r="G3" s="1"/>
      <c r="H3" s="1"/>
      <c r="M3" s="60" t="s">
        <v>8</v>
      </c>
      <c r="N3" s="6"/>
      <c r="O3" s="6"/>
      <c r="P3" s="53"/>
    </row>
    <row r="4" spans="1:20">
      <c r="A4" s="73" t="s">
        <v>49</v>
      </c>
      <c r="B4" s="6"/>
      <c r="C4" s="6"/>
      <c r="D4" s="6"/>
      <c r="E4" s="1"/>
      <c r="F4" s="1"/>
      <c r="G4" s="1"/>
      <c r="H4" s="1"/>
      <c r="M4" s="53"/>
      <c r="N4" s="53"/>
      <c r="O4" s="53"/>
      <c r="P4" s="53"/>
    </row>
    <row r="5" spans="1:20">
      <c r="A5" s="243" t="s">
        <v>33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</row>
    <row r="6" spans="1:20">
      <c r="A6" s="243" t="s">
        <v>51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</row>
    <row r="7" spans="1:20" ht="9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20" ht="18.75">
      <c r="A8" s="266" t="s">
        <v>24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</row>
    <row r="9" spans="1:20" ht="7.5" customHeight="1" thickBot="1"/>
    <row r="10" spans="1:20" ht="16.5" customHeight="1" thickBot="1">
      <c r="A10" s="255" t="s">
        <v>38</v>
      </c>
      <c r="B10" s="255" t="s">
        <v>39</v>
      </c>
      <c r="C10" s="245" t="s">
        <v>40</v>
      </c>
      <c r="D10" s="255" t="s">
        <v>41</v>
      </c>
      <c r="E10" s="245" t="s">
        <v>42</v>
      </c>
      <c r="F10" s="66"/>
      <c r="G10" s="245" t="s">
        <v>43</v>
      </c>
      <c r="H10" s="67"/>
      <c r="I10" s="294" t="s">
        <v>52</v>
      </c>
      <c r="J10" s="295"/>
      <c r="K10" s="295"/>
      <c r="L10" s="296"/>
      <c r="M10" s="287" t="s">
        <v>21</v>
      </c>
      <c r="N10" s="288"/>
      <c r="O10" s="288"/>
      <c r="P10" s="288"/>
      <c r="Q10" s="288"/>
      <c r="R10" s="289" t="s">
        <v>53</v>
      </c>
      <c r="S10" s="298" t="s">
        <v>54</v>
      </c>
      <c r="T10" s="300" t="s">
        <v>2</v>
      </c>
    </row>
    <row r="11" spans="1:20" ht="18" customHeight="1">
      <c r="A11" s="256"/>
      <c r="B11" s="256"/>
      <c r="C11" s="246"/>
      <c r="D11" s="256"/>
      <c r="E11" s="306"/>
      <c r="F11" s="68" t="s">
        <v>44</v>
      </c>
      <c r="G11" s="246"/>
      <c r="H11" s="69" t="s">
        <v>45</v>
      </c>
      <c r="I11" s="303">
        <v>1</v>
      </c>
      <c r="J11" s="292">
        <v>2</v>
      </c>
      <c r="K11" s="292">
        <v>3</v>
      </c>
      <c r="L11" s="75" t="s">
        <v>55</v>
      </c>
      <c r="M11" s="76" t="s">
        <v>56</v>
      </c>
      <c r="N11" s="130" t="s">
        <v>57</v>
      </c>
      <c r="O11" s="77" t="s">
        <v>85</v>
      </c>
      <c r="P11" s="78" t="s">
        <v>55</v>
      </c>
      <c r="Q11" s="79" t="s">
        <v>58</v>
      </c>
      <c r="R11" s="290"/>
      <c r="S11" s="299"/>
      <c r="T11" s="301"/>
    </row>
    <row r="12" spans="1:20" ht="18" customHeight="1" thickBot="1">
      <c r="A12" s="257"/>
      <c r="B12" s="257"/>
      <c r="C12" s="247"/>
      <c r="D12" s="257"/>
      <c r="E12" s="307"/>
      <c r="F12" s="70"/>
      <c r="G12" s="247"/>
      <c r="H12" s="71"/>
      <c r="I12" s="304"/>
      <c r="J12" s="293"/>
      <c r="K12" s="293"/>
      <c r="L12" s="80" t="s">
        <v>59</v>
      </c>
      <c r="M12" s="81" t="s">
        <v>59</v>
      </c>
      <c r="N12" s="131" t="s">
        <v>59</v>
      </c>
      <c r="O12" s="82" t="s">
        <v>59</v>
      </c>
      <c r="P12" s="83" t="s">
        <v>61</v>
      </c>
      <c r="Q12" s="63"/>
      <c r="R12" s="84" t="s">
        <v>60</v>
      </c>
      <c r="S12" s="299"/>
      <c r="T12" s="302"/>
    </row>
    <row r="13" spans="1:20" ht="18" customHeight="1">
      <c r="A13" s="61">
        <v>1</v>
      </c>
      <c r="B13" s="61"/>
      <c r="C13" s="30"/>
      <c r="D13" s="30"/>
      <c r="E13" s="85"/>
      <c r="F13" s="30"/>
      <c r="G13" s="86"/>
      <c r="H13" s="86"/>
      <c r="I13" s="87"/>
      <c r="J13" s="88"/>
      <c r="K13" s="89"/>
      <c r="L13" s="90">
        <f>I13+J13+K13</f>
        <v>0</v>
      </c>
      <c r="M13" s="91">
        <v>0</v>
      </c>
      <c r="N13" s="132">
        <v>0</v>
      </c>
      <c r="O13" s="133">
        <v>0</v>
      </c>
      <c r="P13" s="93">
        <f>(O13+M13+N13)*0.5</f>
        <v>0</v>
      </c>
      <c r="Q13" s="94"/>
      <c r="R13" s="95">
        <v>0</v>
      </c>
      <c r="S13" s="96">
        <f>P13+R13+L13</f>
        <v>0</v>
      </c>
      <c r="T13" s="97"/>
    </row>
    <row r="14" spans="1:20" ht="18" customHeight="1">
      <c r="A14" s="62">
        <v>2</v>
      </c>
      <c r="B14" s="62"/>
      <c r="C14" s="10"/>
      <c r="D14" s="10"/>
      <c r="E14" s="98"/>
      <c r="F14" s="10"/>
      <c r="G14" s="12"/>
      <c r="H14" s="12"/>
      <c r="I14" s="99"/>
      <c r="J14" s="100"/>
      <c r="K14" s="101"/>
      <c r="L14" s="102">
        <f t="shared" ref="L14:L22" si="0">I14+J14+K14</f>
        <v>0</v>
      </c>
      <c r="M14" s="94">
        <v>0</v>
      </c>
      <c r="N14" s="134">
        <v>0</v>
      </c>
      <c r="O14" s="135">
        <v>0</v>
      </c>
      <c r="P14" s="104">
        <f t="shared" ref="P14:P22" si="1">(O14+M14+N14)*0.5</f>
        <v>0</v>
      </c>
      <c r="Q14" s="105"/>
      <c r="R14" s="106">
        <v>0</v>
      </c>
      <c r="S14" s="107">
        <f t="shared" ref="S14:S22" si="2">P14+R14+L14</f>
        <v>0</v>
      </c>
      <c r="T14" s="108"/>
    </row>
    <row r="15" spans="1:20" ht="18" customHeight="1">
      <c r="A15" s="62">
        <v>3</v>
      </c>
      <c r="B15" s="62"/>
      <c r="C15" s="10"/>
      <c r="D15" s="10"/>
      <c r="E15" s="98"/>
      <c r="F15" s="10"/>
      <c r="G15" s="12"/>
      <c r="H15" s="12"/>
      <c r="I15" s="99"/>
      <c r="J15" s="100"/>
      <c r="K15" s="101"/>
      <c r="L15" s="102">
        <f t="shared" si="0"/>
        <v>0</v>
      </c>
      <c r="M15" s="94">
        <v>0</v>
      </c>
      <c r="N15" s="134">
        <v>0</v>
      </c>
      <c r="O15" s="135">
        <v>0</v>
      </c>
      <c r="P15" s="104">
        <f t="shared" si="1"/>
        <v>0</v>
      </c>
      <c r="Q15" s="105"/>
      <c r="R15" s="106">
        <v>0</v>
      </c>
      <c r="S15" s="107">
        <f t="shared" si="2"/>
        <v>0</v>
      </c>
      <c r="T15" s="108"/>
    </row>
    <row r="16" spans="1:20" ht="18" customHeight="1">
      <c r="A16" s="62">
        <v>4</v>
      </c>
      <c r="B16" s="62"/>
      <c r="C16" s="10"/>
      <c r="D16" s="10"/>
      <c r="E16" s="98"/>
      <c r="F16" s="10"/>
      <c r="G16" s="12"/>
      <c r="H16" s="12"/>
      <c r="I16" s="99"/>
      <c r="J16" s="100"/>
      <c r="K16" s="101"/>
      <c r="L16" s="102">
        <f t="shared" si="0"/>
        <v>0</v>
      </c>
      <c r="M16" s="94">
        <v>0</v>
      </c>
      <c r="N16" s="134">
        <v>0</v>
      </c>
      <c r="O16" s="135">
        <v>0</v>
      </c>
      <c r="P16" s="104">
        <f t="shared" si="1"/>
        <v>0</v>
      </c>
      <c r="Q16" s="105"/>
      <c r="R16" s="106">
        <v>0</v>
      </c>
      <c r="S16" s="107">
        <f t="shared" si="2"/>
        <v>0</v>
      </c>
      <c r="T16" s="108"/>
    </row>
    <row r="17" spans="1:20" ht="18" customHeight="1">
      <c r="A17" s="62">
        <v>5</v>
      </c>
      <c r="B17" s="62"/>
      <c r="C17" s="10"/>
      <c r="D17" s="10"/>
      <c r="E17" s="98"/>
      <c r="F17" s="10"/>
      <c r="G17" s="12"/>
      <c r="H17" s="12"/>
      <c r="I17" s="99"/>
      <c r="J17" s="100"/>
      <c r="K17" s="101"/>
      <c r="L17" s="102">
        <f t="shared" si="0"/>
        <v>0</v>
      </c>
      <c r="M17" s="94">
        <v>0</v>
      </c>
      <c r="N17" s="134">
        <v>0</v>
      </c>
      <c r="O17" s="135">
        <v>0</v>
      </c>
      <c r="P17" s="104">
        <f t="shared" si="1"/>
        <v>0</v>
      </c>
      <c r="Q17" s="105"/>
      <c r="R17" s="106">
        <v>0</v>
      </c>
      <c r="S17" s="107">
        <f t="shared" si="2"/>
        <v>0</v>
      </c>
      <c r="T17" s="108"/>
    </row>
    <row r="18" spans="1:20" ht="18" customHeight="1">
      <c r="A18" s="62">
        <v>6</v>
      </c>
      <c r="B18" s="62"/>
      <c r="C18" s="10"/>
      <c r="D18" s="10"/>
      <c r="E18" s="98"/>
      <c r="F18" s="10"/>
      <c r="G18" s="12"/>
      <c r="H18" s="12"/>
      <c r="I18" s="99"/>
      <c r="J18" s="100"/>
      <c r="K18" s="101"/>
      <c r="L18" s="102">
        <f t="shared" si="0"/>
        <v>0</v>
      </c>
      <c r="M18" s="94">
        <v>0</v>
      </c>
      <c r="N18" s="134">
        <v>0</v>
      </c>
      <c r="O18" s="135">
        <v>0</v>
      </c>
      <c r="P18" s="104">
        <f t="shared" si="1"/>
        <v>0</v>
      </c>
      <c r="Q18" s="105"/>
      <c r="R18" s="106">
        <v>0</v>
      </c>
      <c r="S18" s="107">
        <f t="shared" si="2"/>
        <v>0</v>
      </c>
      <c r="T18" s="108"/>
    </row>
    <row r="19" spans="1:20" ht="18" customHeight="1">
      <c r="A19" s="62">
        <v>7</v>
      </c>
      <c r="B19" s="62"/>
      <c r="C19" s="10"/>
      <c r="D19" s="10"/>
      <c r="E19" s="98"/>
      <c r="F19" s="10"/>
      <c r="G19" s="12"/>
      <c r="H19" s="12"/>
      <c r="I19" s="99"/>
      <c r="J19" s="100"/>
      <c r="K19" s="101"/>
      <c r="L19" s="102">
        <f t="shared" si="0"/>
        <v>0</v>
      </c>
      <c r="M19" s="94">
        <v>0</v>
      </c>
      <c r="N19" s="134">
        <v>0</v>
      </c>
      <c r="O19" s="135">
        <v>0</v>
      </c>
      <c r="P19" s="104">
        <f t="shared" si="1"/>
        <v>0</v>
      </c>
      <c r="Q19" s="105"/>
      <c r="R19" s="106">
        <v>0</v>
      </c>
      <c r="S19" s="107">
        <f t="shared" si="2"/>
        <v>0</v>
      </c>
      <c r="T19" s="108"/>
    </row>
    <row r="20" spans="1:20" ht="18" customHeight="1">
      <c r="A20" s="62">
        <v>8</v>
      </c>
      <c r="B20" s="62"/>
      <c r="C20" s="10"/>
      <c r="D20" s="10"/>
      <c r="E20" s="98"/>
      <c r="F20" s="10"/>
      <c r="G20" s="12"/>
      <c r="H20" s="12"/>
      <c r="I20" s="99"/>
      <c r="J20" s="100"/>
      <c r="K20" s="101"/>
      <c r="L20" s="102">
        <f t="shared" si="0"/>
        <v>0</v>
      </c>
      <c r="M20" s="94">
        <v>0</v>
      </c>
      <c r="N20" s="134">
        <v>0</v>
      </c>
      <c r="O20" s="135">
        <v>0</v>
      </c>
      <c r="P20" s="104">
        <f t="shared" si="1"/>
        <v>0</v>
      </c>
      <c r="Q20" s="105"/>
      <c r="R20" s="106">
        <v>0</v>
      </c>
      <c r="S20" s="107">
        <f t="shared" si="2"/>
        <v>0</v>
      </c>
      <c r="T20" s="108"/>
    </row>
    <row r="21" spans="1:20" ht="18" customHeight="1">
      <c r="A21" s="62">
        <v>9</v>
      </c>
      <c r="B21" s="62"/>
      <c r="C21" s="10"/>
      <c r="D21" s="10"/>
      <c r="E21" s="98"/>
      <c r="F21" s="10"/>
      <c r="G21" s="12"/>
      <c r="H21" s="12"/>
      <c r="I21" s="99"/>
      <c r="J21" s="100"/>
      <c r="K21" s="101"/>
      <c r="L21" s="102">
        <f t="shared" si="0"/>
        <v>0</v>
      </c>
      <c r="M21" s="94">
        <v>0</v>
      </c>
      <c r="N21" s="134">
        <v>0</v>
      </c>
      <c r="O21" s="135">
        <v>0</v>
      </c>
      <c r="P21" s="104">
        <f t="shared" si="1"/>
        <v>0</v>
      </c>
      <c r="Q21" s="105"/>
      <c r="R21" s="106">
        <v>0</v>
      </c>
      <c r="S21" s="107">
        <f t="shared" si="2"/>
        <v>0</v>
      </c>
      <c r="T21" s="108"/>
    </row>
    <row r="22" spans="1:20" ht="18" customHeight="1" thickBot="1">
      <c r="A22" s="63">
        <v>10</v>
      </c>
      <c r="B22" s="63"/>
      <c r="C22" s="11"/>
      <c r="D22" s="11"/>
      <c r="E22" s="109"/>
      <c r="F22" s="11"/>
      <c r="G22" s="13"/>
      <c r="H22" s="13"/>
      <c r="I22" s="110"/>
      <c r="J22" s="111"/>
      <c r="K22" s="112"/>
      <c r="L22" s="113">
        <f t="shared" si="0"/>
        <v>0</v>
      </c>
      <c r="M22" s="114">
        <v>0</v>
      </c>
      <c r="N22" s="136">
        <v>0</v>
      </c>
      <c r="O22" s="137">
        <v>0</v>
      </c>
      <c r="P22" s="116">
        <f t="shared" si="1"/>
        <v>0</v>
      </c>
      <c r="Q22" s="117"/>
      <c r="R22" s="118">
        <v>0</v>
      </c>
      <c r="S22" s="119">
        <f t="shared" si="2"/>
        <v>0</v>
      </c>
      <c r="T22" s="120"/>
    </row>
    <row r="23" spans="1:20">
      <c r="C23" s="72" t="s">
        <v>62</v>
      </c>
    </row>
    <row r="24" spans="1:20">
      <c r="C24" s="72"/>
      <c r="M24" t="s">
        <v>63</v>
      </c>
    </row>
    <row r="26" spans="1:20" ht="15.75" thickBot="1">
      <c r="D26" s="73" t="s">
        <v>64</v>
      </c>
      <c r="M26" s="72" t="s">
        <v>65</v>
      </c>
      <c r="N26" s="72"/>
    </row>
    <row r="27" spans="1:20">
      <c r="D27" s="138" t="s">
        <v>66</v>
      </c>
      <c r="E27" s="317" t="s">
        <v>67</v>
      </c>
      <c r="F27" s="317"/>
      <c r="G27" s="317"/>
      <c r="H27" s="139" t="s">
        <v>68</v>
      </c>
    </row>
    <row r="28" spans="1:20" ht="39" customHeight="1">
      <c r="D28" s="126">
        <v>1</v>
      </c>
      <c r="E28" s="291" t="s">
        <v>86</v>
      </c>
      <c r="F28" s="291"/>
      <c r="G28" s="291"/>
      <c r="H28" s="127" t="s">
        <v>74</v>
      </c>
      <c r="M28" s="72" t="s">
        <v>71</v>
      </c>
      <c r="N28" s="72"/>
    </row>
    <row r="29" spans="1:20" ht="45" customHeight="1" thickBot="1">
      <c r="D29" s="128">
        <v>2</v>
      </c>
      <c r="E29" s="297" t="s">
        <v>73</v>
      </c>
      <c r="F29" s="297"/>
      <c r="G29" s="297"/>
      <c r="H29" s="129" t="s">
        <v>74</v>
      </c>
      <c r="M29" s="72" t="s">
        <v>75</v>
      </c>
      <c r="N29" s="72"/>
    </row>
    <row r="31" spans="1:20" ht="15.75" thickBot="1">
      <c r="D31" s="73" t="s">
        <v>76</v>
      </c>
    </row>
    <row r="32" spans="1:20">
      <c r="D32" s="138" t="s">
        <v>66</v>
      </c>
      <c r="E32" s="317" t="s">
        <v>67</v>
      </c>
      <c r="F32" s="317"/>
      <c r="G32" s="317"/>
      <c r="H32" s="139" t="s">
        <v>68</v>
      </c>
    </row>
    <row r="33" spans="4:9" ht="40.5" customHeight="1">
      <c r="D33" s="126">
        <v>1</v>
      </c>
      <c r="E33" s="291" t="s">
        <v>87</v>
      </c>
      <c r="F33" s="291"/>
      <c r="G33" s="291"/>
      <c r="H33" s="127" t="s">
        <v>74</v>
      </c>
    </row>
    <row r="34" spans="4:9" ht="38.25" customHeight="1" thickBot="1">
      <c r="D34" s="128">
        <v>2</v>
      </c>
      <c r="E34" s="297" t="s">
        <v>73</v>
      </c>
      <c r="F34" s="297"/>
      <c r="G34" s="297"/>
      <c r="H34" s="129" t="s">
        <v>74</v>
      </c>
    </row>
    <row r="35" spans="4:9" ht="18.75" customHeight="1">
      <c r="D35" s="140"/>
      <c r="E35" s="141"/>
      <c r="F35" s="141"/>
      <c r="G35" s="141"/>
      <c r="H35" s="140"/>
    </row>
    <row r="36" spans="4:9" ht="15.75" thickBot="1">
      <c r="D36" s="73" t="s">
        <v>81</v>
      </c>
    </row>
    <row r="37" spans="4:9">
      <c r="D37" s="124" t="s">
        <v>66</v>
      </c>
      <c r="E37" s="314" t="s">
        <v>67</v>
      </c>
      <c r="F37" s="315"/>
      <c r="G37" s="315"/>
      <c r="H37" s="316"/>
      <c r="I37" s="125" t="s">
        <v>68</v>
      </c>
    </row>
    <row r="38" spans="4:9" ht="30.75" customHeight="1">
      <c r="D38" s="126">
        <v>1</v>
      </c>
      <c r="E38" s="308" t="s">
        <v>88</v>
      </c>
      <c r="F38" s="309"/>
      <c r="G38" s="309"/>
      <c r="H38" s="310"/>
      <c r="I38" s="127" t="s">
        <v>78</v>
      </c>
    </row>
    <row r="39" spans="4:9" ht="33" customHeight="1">
      <c r="D39" s="126">
        <v>2</v>
      </c>
      <c r="E39" s="308" t="s">
        <v>89</v>
      </c>
      <c r="F39" s="309"/>
      <c r="G39" s="309"/>
      <c r="H39" s="310"/>
      <c r="I39" s="127" t="s">
        <v>78</v>
      </c>
    </row>
    <row r="40" spans="4:9" ht="36.75" customHeight="1" thickBot="1">
      <c r="D40" s="128">
        <v>3</v>
      </c>
      <c r="E40" s="311" t="s">
        <v>90</v>
      </c>
      <c r="F40" s="312"/>
      <c r="G40" s="312"/>
      <c r="H40" s="313"/>
      <c r="I40" s="129" t="s">
        <v>80</v>
      </c>
    </row>
  </sheetData>
  <mergeCells count="27">
    <mergeCell ref="T10:T12"/>
    <mergeCell ref="E27:G27"/>
    <mergeCell ref="E28:G28"/>
    <mergeCell ref="E29:G29"/>
    <mergeCell ref="E32:G32"/>
    <mergeCell ref="J11:J12"/>
    <mergeCell ref="K11:K12"/>
    <mergeCell ref="E39:H39"/>
    <mergeCell ref="E40:H40"/>
    <mergeCell ref="A8:S8"/>
    <mergeCell ref="A5:S5"/>
    <mergeCell ref="A6:S6"/>
    <mergeCell ref="M10:Q10"/>
    <mergeCell ref="R10:R11"/>
    <mergeCell ref="E34:G34"/>
    <mergeCell ref="S10:S12"/>
    <mergeCell ref="I11:I12"/>
    <mergeCell ref="E37:H37"/>
    <mergeCell ref="E38:H38"/>
    <mergeCell ref="E33:G33"/>
    <mergeCell ref="G10:G12"/>
    <mergeCell ref="I10:L10"/>
    <mergeCell ref="A10:A12"/>
    <mergeCell ref="B10:B12"/>
    <mergeCell ref="C10:C12"/>
    <mergeCell ref="D10:D12"/>
    <mergeCell ref="E10:E12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topLeftCell="A19" zoomScale="75" zoomScaleNormal="75" workbookViewId="0">
      <selection activeCell="D26" sqref="D26:G36"/>
    </sheetView>
  </sheetViews>
  <sheetFormatPr defaultRowHeight="15"/>
  <cols>
    <col min="1" max="1" width="5.42578125" customWidth="1"/>
    <col min="2" max="2" width="11" customWidth="1"/>
    <col min="3" max="3" width="25.7109375" customWidth="1"/>
    <col min="4" max="4" width="6" customWidth="1"/>
    <col min="5" max="5" width="26.140625" customWidth="1"/>
    <col min="6" max="6" width="14.5703125" customWidth="1"/>
    <col min="7" max="7" width="11.85546875" customWidth="1"/>
    <col min="8" max="8" width="15.28515625" customWidth="1"/>
    <col min="9" max="9" width="17.7109375" customWidth="1"/>
    <col min="10" max="11" width="8.140625" customWidth="1"/>
    <col min="12" max="14" width="8.7109375" customWidth="1"/>
    <col min="15" max="15" width="8.140625" customWidth="1"/>
    <col min="16" max="17" width="5.7109375" customWidth="1"/>
    <col min="18" max="18" width="6.7109375" customWidth="1"/>
    <col min="19" max="20" width="5.7109375" customWidth="1"/>
    <col min="21" max="21" width="7.7109375" customWidth="1"/>
    <col min="22" max="22" width="4.28515625" customWidth="1"/>
  </cols>
  <sheetData>
    <row r="1" spans="1:16">
      <c r="A1" s="72" t="s">
        <v>46</v>
      </c>
      <c r="D1" s="4"/>
      <c r="L1" s="60" t="s">
        <v>6</v>
      </c>
    </row>
    <row r="2" spans="1:16">
      <c r="A2" s="72" t="s">
        <v>47</v>
      </c>
      <c r="B2" s="6"/>
      <c r="C2" s="6"/>
      <c r="D2" s="6"/>
      <c r="E2" s="1"/>
      <c r="F2" s="1"/>
      <c r="G2" s="1"/>
      <c r="H2" s="1"/>
      <c r="K2" s="6"/>
      <c r="L2" s="60" t="s">
        <v>7</v>
      </c>
      <c r="M2" s="53"/>
      <c r="N2" s="53"/>
      <c r="O2" s="53"/>
      <c r="P2" s="53"/>
    </row>
    <row r="3" spans="1:16">
      <c r="A3" s="72"/>
      <c r="B3" s="6"/>
      <c r="C3" s="6"/>
      <c r="D3" s="6"/>
      <c r="E3" s="1"/>
      <c r="F3" s="1"/>
      <c r="G3" s="1"/>
      <c r="H3" s="1"/>
      <c r="K3" s="6"/>
      <c r="L3" s="60" t="s">
        <v>8</v>
      </c>
      <c r="M3" s="53"/>
      <c r="N3" s="53"/>
      <c r="O3" s="53"/>
      <c r="P3" s="53"/>
    </row>
    <row r="4" spans="1:16">
      <c r="A4" s="73" t="s">
        <v>49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6">
      <c r="A5" s="243" t="s">
        <v>33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74"/>
    </row>
    <row r="6" spans="1:16">
      <c r="A6" s="243" t="s">
        <v>51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74"/>
    </row>
    <row r="7" spans="1:16" ht="8.2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8.75">
      <c r="A8" s="266" t="s">
        <v>25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spans="1:16" ht="7.5" customHeight="1" thickBot="1"/>
    <row r="10" spans="1:16" ht="16.5" customHeight="1" thickBot="1">
      <c r="A10" s="255" t="s">
        <v>38</v>
      </c>
      <c r="B10" s="255" t="s">
        <v>39</v>
      </c>
      <c r="C10" s="245" t="s">
        <v>40</v>
      </c>
      <c r="D10" s="255" t="s">
        <v>41</v>
      </c>
      <c r="E10" s="245" t="s">
        <v>42</v>
      </c>
      <c r="F10" s="66"/>
      <c r="G10" s="245" t="s">
        <v>43</v>
      </c>
      <c r="H10" s="67"/>
      <c r="I10" s="142" t="s">
        <v>52</v>
      </c>
      <c r="J10" s="287" t="s">
        <v>21</v>
      </c>
      <c r="K10" s="288"/>
      <c r="L10" s="288"/>
      <c r="M10" s="288"/>
      <c r="N10" s="289" t="s">
        <v>53</v>
      </c>
      <c r="O10" s="298" t="s">
        <v>54</v>
      </c>
      <c r="P10" s="300" t="s">
        <v>2</v>
      </c>
    </row>
    <row r="11" spans="1:16" ht="18" customHeight="1">
      <c r="A11" s="256"/>
      <c r="B11" s="256"/>
      <c r="C11" s="246"/>
      <c r="D11" s="256"/>
      <c r="E11" s="306"/>
      <c r="F11" s="68" t="s">
        <v>44</v>
      </c>
      <c r="G11" s="246"/>
      <c r="H11" s="69" t="s">
        <v>45</v>
      </c>
      <c r="I11" s="75" t="s">
        <v>55</v>
      </c>
      <c r="J11" s="76" t="s">
        <v>56</v>
      </c>
      <c r="K11" s="77" t="s">
        <v>57</v>
      </c>
      <c r="L11" s="78" t="s">
        <v>55</v>
      </c>
      <c r="M11" s="79" t="s">
        <v>58</v>
      </c>
      <c r="N11" s="290"/>
      <c r="O11" s="299"/>
      <c r="P11" s="301"/>
    </row>
    <row r="12" spans="1:16" ht="18" customHeight="1" thickBot="1">
      <c r="A12" s="257"/>
      <c r="B12" s="257"/>
      <c r="C12" s="247"/>
      <c r="D12" s="257"/>
      <c r="E12" s="307"/>
      <c r="F12" s="70"/>
      <c r="G12" s="247"/>
      <c r="H12" s="71"/>
      <c r="I12" s="80" t="s">
        <v>59</v>
      </c>
      <c r="J12" s="81" t="s">
        <v>91</v>
      </c>
      <c r="K12" s="82" t="s">
        <v>91</v>
      </c>
      <c r="L12" s="83" t="s">
        <v>61</v>
      </c>
      <c r="M12" s="63"/>
      <c r="N12" s="84" t="s">
        <v>60</v>
      </c>
      <c r="O12" s="299"/>
      <c r="P12" s="302"/>
    </row>
    <row r="13" spans="1:16" ht="18" customHeight="1">
      <c r="A13" s="61">
        <v>1</v>
      </c>
      <c r="B13" s="61"/>
      <c r="C13" s="30"/>
      <c r="D13" s="30"/>
      <c r="E13" s="85"/>
      <c r="F13" s="30"/>
      <c r="G13" s="86"/>
      <c r="H13" s="86"/>
      <c r="I13" s="90">
        <v>0</v>
      </c>
      <c r="J13" s="91">
        <v>0</v>
      </c>
      <c r="K13" s="92">
        <v>0</v>
      </c>
      <c r="L13" s="93">
        <f>(K13+J13)*0.3</f>
        <v>0</v>
      </c>
      <c r="M13" s="94"/>
      <c r="N13" s="95">
        <v>0</v>
      </c>
      <c r="O13" s="96">
        <f>L13+N13+I13</f>
        <v>0</v>
      </c>
      <c r="P13" s="97"/>
    </row>
    <row r="14" spans="1:16" ht="18" customHeight="1">
      <c r="A14" s="62">
        <v>2</v>
      </c>
      <c r="B14" s="62"/>
      <c r="C14" s="10"/>
      <c r="D14" s="10"/>
      <c r="E14" s="98"/>
      <c r="F14" s="10"/>
      <c r="G14" s="12"/>
      <c r="H14" s="12"/>
      <c r="I14" s="102">
        <v>0</v>
      </c>
      <c r="J14" s="94">
        <v>0</v>
      </c>
      <c r="K14" s="103">
        <v>0</v>
      </c>
      <c r="L14" s="104">
        <f t="shared" ref="L14:L22" si="0">(K14+J14)*0.4167</f>
        <v>0</v>
      </c>
      <c r="M14" s="105"/>
      <c r="N14" s="106">
        <v>0</v>
      </c>
      <c r="O14" s="107">
        <f t="shared" ref="O14:O22" si="1">L14+N14+I14</f>
        <v>0</v>
      </c>
      <c r="P14" s="108"/>
    </row>
    <row r="15" spans="1:16" ht="18" customHeight="1">
      <c r="A15" s="62">
        <v>3</v>
      </c>
      <c r="B15" s="62"/>
      <c r="C15" s="10"/>
      <c r="D15" s="10"/>
      <c r="E15" s="98"/>
      <c r="F15" s="10"/>
      <c r="G15" s="12"/>
      <c r="H15" s="12"/>
      <c r="I15" s="102">
        <v>0</v>
      </c>
      <c r="J15" s="94">
        <v>0</v>
      </c>
      <c r="K15" s="103">
        <v>0</v>
      </c>
      <c r="L15" s="104">
        <f t="shared" si="0"/>
        <v>0</v>
      </c>
      <c r="M15" s="105"/>
      <c r="N15" s="106">
        <v>0</v>
      </c>
      <c r="O15" s="107">
        <f t="shared" si="1"/>
        <v>0</v>
      </c>
      <c r="P15" s="108"/>
    </row>
    <row r="16" spans="1:16" ht="18" customHeight="1">
      <c r="A16" s="62">
        <v>4</v>
      </c>
      <c r="B16" s="62"/>
      <c r="C16" s="10"/>
      <c r="D16" s="10"/>
      <c r="E16" s="98"/>
      <c r="F16" s="10"/>
      <c r="G16" s="12"/>
      <c r="H16" s="12"/>
      <c r="I16" s="102">
        <v>0</v>
      </c>
      <c r="J16" s="94">
        <v>0</v>
      </c>
      <c r="K16" s="103">
        <v>0</v>
      </c>
      <c r="L16" s="104">
        <f t="shared" si="0"/>
        <v>0</v>
      </c>
      <c r="M16" s="105"/>
      <c r="N16" s="106">
        <v>0</v>
      </c>
      <c r="O16" s="107">
        <f t="shared" si="1"/>
        <v>0</v>
      </c>
      <c r="P16" s="108"/>
    </row>
    <row r="17" spans="1:16" ht="18" customHeight="1">
      <c r="A17" s="62">
        <v>5</v>
      </c>
      <c r="B17" s="62"/>
      <c r="C17" s="10"/>
      <c r="D17" s="10"/>
      <c r="E17" s="98"/>
      <c r="F17" s="10"/>
      <c r="G17" s="12"/>
      <c r="H17" s="12"/>
      <c r="I17" s="102">
        <v>0</v>
      </c>
      <c r="J17" s="94">
        <v>0</v>
      </c>
      <c r="K17" s="103">
        <v>0</v>
      </c>
      <c r="L17" s="104">
        <f t="shared" si="0"/>
        <v>0</v>
      </c>
      <c r="M17" s="105"/>
      <c r="N17" s="106">
        <v>0</v>
      </c>
      <c r="O17" s="107">
        <f t="shared" si="1"/>
        <v>0</v>
      </c>
      <c r="P17" s="108"/>
    </row>
    <row r="18" spans="1:16" ht="18" customHeight="1">
      <c r="A18" s="62">
        <v>6</v>
      </c>
      <c r="B18" s="62"/>
      <c r="C18" s="10"/>
      <c r="D18" s="10"/>
      <c r="E18" s="98"/>
      <c r="F18" s="10"/>
      <c r="G18" s="12"/>
      <c r="H18" s="12"/>
      <c r="I18" s="102">
        <v>0</v>
      </c>
      <c r="J18" s="94">
        <v>0</v>
      </c>
      <c r="K18" s="103">
        <v>0</v>
      </c>
      <c r="L18" s="104">
        <f t="shared" si="0"/>
        <v>0</v>
      </c>
      <c r="M18" s="105"/>
      <c r="N18" s="106">
        <v>0</v>
      </c>
      <c r="O18" s="107">
        <f t="shared" si="1"/>
        <v>0</v>
      </c>
      <c r="P18" s="108"/>
    </row>
    <row r="19" spans="1:16" ht="18" customHeight="1">
      <c r="A19" s="62">
        <v>7</v>
      </c>
      <c r="B19" s="62"/>
      <c r="C19" s="10"/>
      <c r="D19" s="10"/>
      <c r="E19" s="98"/>
      <c r="F19" s="10"/>
      <c r="G19" s="12"/>
      <c r="H19" s="12"/>
      <c r="I19" s="102">
        <v>0</v>
      </c>
      <c r="J19" s="94">
        <v>0</v>
      </c>
      <c r="K19" s="103">
        <v>0</v>
      </c>
      <c r="L19" s="104">
        <f t="shared" si="0"/>
        <v>0</v>
      </c>
      <c r="M19" s="105"/>
      <c r="N19" s="106">
        <v>0</v>
      </c>
      <c r="O19" s="107">
        <f t="shared" si="1"/>
        <v>0</v>
      </c>
      <c r="P19" s="108"/>
    </row>
    <row r="20" spans="1:16" ht="18" customHeight="1">
      <c r="A20" s="62">
        <v>8</v>
      </c>
      <c r="B20" s="62"/>
      <c r="C20" s="10"/>
      <c r="D20" s="10"/>
      <c r="E20" s="98"/>
      <c r="F20" s="10"/>
      <c r="G20" s="12"/>
      <c r="H20" s="12"/>
      <c r="I20" s="102">
        <v>0</v>
      </c>
      <c r="J20" s="94">
        <v>0</v>
      </c>
      <c r="K20" s="103">
        <v>0</v>
      </c>
      <c r="L20" s="104">
        <f t="shared" si="0"/>
        <v>0</v>
      </c>
      <c r="M20" s="105"/>
      <c r="N20" s="106">
        <v>0</v>
      </c>
      <c r="O20" s="107">
        <f t="shared" si="1"/>
        <v>0</v>
      </c>
      <c r="P20" s="108"/>
    </row>
    <row r="21" spans="1:16" ht="18" customHeight="1">
      <c r="A21" s="62">
        <v>9</v>
      </c>
      <c r="B21" s="62"/>
      <c r="C21" s="10"/>
      <c r="D21" s="10"/>
      <c r="E21" s="98"/>
      <c r="F21" s="10"/>
      <c r="G21" s="12"/>
      <c r="H21" s="12"/>
      <c r="I21" s="102">
        <v>0</v>
      </c>
      <c r="J21" s="94">
        <v>0</v>
      </c>
      <c r="K21" s="103">
        <v>0</v>
      </c>
      <c r="L21" s="104">
        <f t="shared" si="0"/>
        <v>0</v>
      </c>
      <c r="M21" s="105"/>
      <c r="N21" s="106">
        <v>0</v>
      </c>
      <c r="O21" s="107">
        <f t="shared" si="1"/>
        <v>0</v>
      </c>
      <c r="P21" s="108"/>
    </row>
    <row r="22" spans="1:16" ht="18" customHeight="1" thickBot="1">
      <c r="A22" s="63">
        <v>10</v>
      </c>
      <c r="B22" s="63"/>
      <c r="C22" s="11"/>
      <c r="D22" s="11"/>
      <c r="E22" s="109"/>
      <c r="F22" s="11"/>
      <c r="G22" s="13"/>
      <c r="H22" s="13"/>
      <c r="I22" s="113">
        <v>0</v>
      </c>
      <c r="J22" s="114">
        <v>0</v>
      </c>
      <c r="K22" s="115">
        <v>0</v>
      </c>
      <c r="L22" s="116">
        <f t="shared" si="0"/>
        <v>0</v>
      </c>
      <c r="M22" s="117"/>
      <c r="N22" s="118">
        <v>0</v>
      </c>
      <c r="O22" s="119">
        <f t="shared" si="1"/>
        <v>0</v>
      </c>
      <c r="P22" s="120"/>
    </row>
    <row r="23" spans="1:16">
      <c r="C23" s="72" t="s">
        <v>62</v>
      </c>
    </row>
    <row r="24" spans="1:16">
      <c r="C24" s="72"/>
    </row>
    <row r="25" spans="1:16">
      <c r="L25" t="s">
        <v>63</v>
      </c>
    </row>
    <row r="26" spans="1:16" ht="15.75" thickBot="1">
      <c r="D26" s="73" t="s">
        <v>64</v>
      </c>
    </row>
    <row r="27" spans="1:16">
      <c r="D27" s="138" t="s">
        <v>66</v>
      </c>
      <c r="E27" s="317" t="s">
        <v>67</v>
      </c>
      <c r="F27" s="317"/>
      <c r="G27" s="139" t="s">
        <v>68</v>
      </c>
      <c r="L27" s="72" t="s">
        <v>65</v>
      </c>
    </row>
    <row r="28" spans="1:16" ht="65.25" customHeight="1" thickBot="1">
      <c r="D28" s="128">
        <v>1</v>
      </c>
      <c r="E28" s="297" t="s">
        <v>92</v>
      </c>
      <c r="F28" s="297"/>
      <c r="G28" s="129" t="s">
        <v>59</v>
      </c>
      <c r="L28" s="72" t="s">
        <v>71</v>
      </c>
    </row>
    <row r="30" spans="1:16" ht="15.75" thickBot="1">
      <c r="D30" s="73" t="s">
        <v>76</v>
      </c>
    </row>
    <row r="31" spans="1:16">
      <c r="D31" s="138" t="s">
        <v>66</v>
      </c>
      <c r="E31" s="317" t="s">
        <v>67</v>
      </c>
      <c r="F31" s="317"/>
      <c r="G31" s="139" t="s">
        <v>68</v>
      </c>
      <c r="L31" s="72" t="s">
        <v>75</v>
      </c>
    </row>
    <row r="32" spans="1:16" ht="54.75" customHeight="1" thickBot="1">
      <c r="D32" s="128">
        <v>1</v>
      </c>
      <c r="E32" s="297" t="s">
        <v>93</v>
      </c>
      <c r="F32" s="297"/>
      <c r="G32" s="129" t="s">
        <v>59</v>
      </c>
      <c r="I32" s="143"/>
    </row>
    <row r="34" spans="4:8" ht="15.75" thickBot="1">
      <c r="D34" s="73" t="s">
        <v>81</v>
      </c>
    </row>
    <row r="35" spans="4:8">
      <c r="D35" s="124" t="s">
        <v>66</v>
      </c>
      <c r="E35" s="305" t="s">
        <v>67</v>
      </c>
      <c r="F35" s="305"/>
      <c r="G35" s="139" t="s">
        <v>68</v>
      </c>
      <c r="H35" s="144"/>
    </row>
    <row r="36" spans="4:8" ht="81.75" customHeight="1" thickBot="1">
      <c r="D36" s="128">
        <v>1</v>
      </c>
      <c r="E36" s="297" t="s">
        <v>94</v>
      </c>
      <c r="F36" s="297"/>
      <c r="G36" s="129" t="s">
        <v>59</v>
      </c>
      <c r="H36" s="145"/>
    </row>
  </sheetData>
  <mergeCells count="19">
    <mergeCell ref="E36:F36"/>
    <mergeCell ref="P10:P12"/>
    <mergeCell ref="E27:F27"/>
    <mergeCell ref="E28:F28"/>
    <mergeCell ref="E31:F31"/>
    <mergeCell ref="E32:F32"/>
    <mergeCell ref="E35:F35"/>
    <mergeCell ref="A8:P8"/>
    <mergeCell ref="A5:O5"/>
    <mergeCell ref="A6:O6"/>
    <mergeCell ref="E10:E12"/>
    <mergeCell ref="O10:O12"/>
    <mergeCell ref="N10:N11"/>
    <mergeCell ref="A10:A12"/>
    <mergeCell ref="B10:B12"/>
    <mergeCell ref="C10:C12"/>
    <mergeCell ref="D10:D12"/>
    <mergeCell ref="G10:G12"/>
    <mergeCell ref="J10:M10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zoomScale="75" zoomScaleNormal="75" workbookViewId="0">
      <selection activeCell="D28" sqref="D28:I43"/>
    </sheetView>
  </sheetViews>
  <sheetFormatPr defaultRowHeight="15"/>
  <cols>
    <col min="1" max="1" width="4.140625" customWidth="1"/>
    <col min="2" max="2" width="11.28515625" customWidth="1"/>
    <col min="3" max="3" width="25.7109375" customWidth="1"/>
    <col min="4" max="4" width="5.7109375" customWidth="1"/>
    <col min="5" max="5" width="24.85546875" customWidth="1"/>
    <col min="6" max="6" width="16.28515625" customWidth="1"/>
    <col min="7" max="7" width="15" customWidth="1"/>
    <col min="8" max="8" width="16" customWidth="1"/>
    <col min="9" max="11" width="6.85546875" customWidth="1"/>
    <col min="12" max="12" width="9.28515625" customWidth="1"/>
    <col min="13" max="14" width="7.85546875" customWidth="1"/>
    <col min="15" max="15" width="9.5703125" customWidth="1"/>
    <col min="16" max="16" width="8.7109375" customWidth="1"/>
    <col min="17" max="17" width="8.28515625" customWidth="1"/>
    <col min="18" max="18" width="9.42578125" customWidth="1"/>
    <col min="19" max="20" width="5.7109375" customWidth="1"/>
    <col min="21" max="21" width="7.7109375" customWidth="1"/>
    <col min="22" max="22" width="4.28515625" customWidth="1"/>
  </cols>
  <sheetData>
    <row r="1" spans="1:19">
      <c r="A1" s="72" t="s">
        <v>46</v>
      </c>
      <c r="D1" s="4"/>
      <c r="L1" s="60" t="s">
        <v>6</v>
      </c>
    </row>
    <row r="2" spans="1:19">
      <c r="A2" s="72" t="s">
        <v>47</v>
      </c>
      <c r="B2" s="6"/>
      <c r="C2" s="6"/>
      <c r="D2" s="6"/>
      <c r="E2" s="1"/>
      <c r="F2" s="1"/>
      <c r="G2" s="1"/>
      <c r="H2" s="1"/>
      <c r="K2" s="6"/>
      <c r="L2" s="60" t="s">
        <v>7</v>
      </c>
      <c r="M2" s="53"/>
      <c r="N2" s="53"/>
      <c r="O2" s="53"/>
      <c r="P2" s="53"/>
    </row>
    <row r="3" spans="1:19">
      <c r="A3" s="72"/>
      <c r="B3" s="6"/>
      <c r="C3" s="6"/>
      <c r="D3" s="6"/>
      <c r="E3" s="1"/>
      <c r="F3" s="1"/>
      <c r="G3" s="1"/>
      <c r="H3" s="1"/>
      <c r="K3" s="6"/>
      <c r="L3" s="60" t="s">
        <v>8</v>
      </c>
      <c r="M3" s="53"/>
      <c r="N3" s="53"/>
      <c r="O3" s="53"/>
      <c r="P3" s="53"/>
    </row>
    <row r="4" spans="1:19">
      <c r="A4" s="73" t="s">
        <v>49</v>
      </c>
      <c r="B4" s="6"/>
      <c r="C4" s="6"/>
      <c r="D4" s="6"/>
      <c r="E4" s="1"/>
      <c r="F4" s="1"/>
      <c r="G4" s="1"/>
      <c r="H4" s="1"/>
      <c r="K4" s="6"/>
      <c r="L4" s="6"/>
      <c r="M4" s="53"/>
      <c r="N4" s="53"/>
      <c r="O4" s="53"/>
      <c r="P4" s="53"/>
    </row>
    <row r="5" spans="1:19">
      <c r="A5" s="243" t="s">
        <v>33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74"/>
    </row>
    <row r="6" spans="1:19">
      <c r="A6" s="243" t="s">
        <v>51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74"/>
    </row>
    <row r="7" spans="1:19" ht="9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9" ht="18.75">
      <c r="A8" s="266" t="s">
        <v>26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spans="1:19" ht="11.25" customHeight="1" thickBot="1"/>
    <row r="10" spans="1:19" hidden="1"/>
    <row r="11" spans="1:19" hidden="1"/>
    <row r="12" spans="1:19" ht="16.5" customHeight="1" thickBot="1">
      <c r="A12" s="255" t="s">
        <v>38</v>
      </c>
      <c r="B12" s="255" t="s">
        <v>39</v>
      </c>
      <c r="C12" s="245" t="s">
        <v>40</v>
      </c>
      <c r="D12" s="255" t="s">
        <v>41</v>
      </c>
      <c r="E12" s="245" t="s">
        <v>42</v>
      </c>
      <c r="F12" s="66"/>
      <c r="G12" s="245" t="s">
        <v>43</v>
      </c>
      <c r="H12" s="67"/>
      <c r="I12" s="294" t="s">
        <v>52</v>
      </c>
      <c r="J12" s="295"/>
      <c r="K12" s="295"/>
      <c r="L12" s="296"/>
      <c r="M12" s="287" t="s">
        <v>21</v>
      </c>
      <c r="N12" s="288"/>
      <c r="O12" s="288"/>
      <c r="P12" s="288"/>
      <c r="Q12" s="289" t="s">
        <v>53</v>
      </c>
      <c r="R12" s="298" t="s">
        <v>54</v>
      </c>
      <c r="S12" s="300" t="s">
        <v>2</v>
      </c>
    </row>
    <row r="13" spans="1:19" ht="18" customHeight="1">
      <c r="A13" s="256"/>
      <c r="B13" s="256"/>
      <c r="C13" s="246"/>
      <c r="D13" s="256"/>
      <c r="E13" s="306"/>
      <c r="F13" s="68" t="s">
        <v>44</v>
      </c>
      <c r="G13" s="246"/>
      <c r="H13" s="69" t="s">
        <v>45</v>
      </c>
      <c r="I13" s="303">
        <v>1</v>
      </c>
      <c r="J13" s="292">
        <v>2</v>
      </c>
      <c r="K13" s="318">
        <v>3</v>
      </c>
      <c r="L13" s="90" t="s">
        <v>55</v>
      </c>
      <c r="M13" s="76" t="s">
        <v>56</v>
      </c>
      <c r="N13" s="77" t="s">
        <v>57</v>
      </c>
      <c r="O13" s="90" t="s">
        <v>55</v>
      </c>
      <c r="P13" s="79" t="s">
        <v>58</v>
      </c>
      <c r="Q13" s="290"/>
      <c r="R13" s="299"/>
      <c r="S13" s="301"/>
    </row>
    <row r="14" spans="1:19" ht="18" customHeight="1" thickBot="1">
      <c r="A14" s="257"/>
      <c r="B14" s="257"/>
      <c r="C14" s="247"/>
      <c r="D14" s="257"/>
      <c r="E14" s="307"/>
      <c r="F14" s="70"/>
      <c r="G14" s="247"/>
      <c r="H14" s="71"/>
      <c r="I14" s="304"/>
      <c r="J14" s="293"/>
      <c r="K14" s="319"/>
      <c r="L14" s="113" t="s">
        <v>59</v>
      </c>
      <c r="M14" s="81" t="s">
        <v>91</v>
      </c>
      <c r="N14" s="82" t="s">
        <v>91</v>
      </c>
      <c r="O14" s="83" t="s">
        <v>61</v>
      </c>
      <c r="P14" s="63"/>
      <c r="Q14" s="84" t="s">
        <v>60</v>
      </c>
      <c r="R14" s="299"/>
      <c r="S14" s="302"/>
    </row>
    <row r="15" spans="1:19" ht="18" customHeight="1">
      <c r="A15" s="61">
        <v>1</v>
      </c>
      <c r="B15" s="61"/>
      <c r="C15" s="30"/>
      <c r="D15" s="30"/>
      <c r="E15" s="85"/>
      <c r="F15" s="30"/>
      <c r="G15" s="86"/>
      <c r="H15" s="86"/>
      <c r="I15" s="87"/>
      <c r="J15" s="88"/>
      <c r="K15" s="89"/>
      <c r="L15" s="90">
        <f>I15+J15+K15</f>
        <v>0</v>
      </c>
      <c r="M15" s="91">
        <v>0</v>
      </c>
      <c r="N15" s="133">
        <v>0</v>
      </c>
      <c r="O15" s="93">
        <f t="shared" ref="O15:O24" si="0">N15+M15</f>
        <v>0</v>
      </c>
      <c r="P15" s="94"/>
      <c r="Q15" s="95">
        <v>0</v>
      </c>
      <c r="R15" s="96">
        <f t="shared" ref="R15:R24" si="1">O15+Q15+L15</f>
        <v>0</v>
      </c>
      <c r="S15" s="97"/>
    </row>
    <row r="16" spans="1:19" ht="18" customHeight="1">
      <c r="A16" s="62">
        <v>2</v>
      </c>
      <c r="B16" s="62"/>
      <c r="C16" s="10"/>
      <c r="D16" s="10"/>
      <c r="E16" s="98"/>
      <c r="F16" s="10"/>
      <c r="G16" s="12"/>
      <c r="H16" s="12"/>
      <c r="I16" s="99"/>
      <c r="J16" s="100"/>
      <c r="K16" s="101"/>
      <c r="L16" s="102">
        <f t="shared" ref="L16:L24" si="2">I16+J16+K16</f>
        <v>0</v>
      </c>
      <c r="M16" s="94">
        <v>0</v>
      </c>
      <c r="N16" s="135">
        <v>0</v>
      </c>
      <c r="O16" s="104">
        <f t="shared" si="0"/>
        <v>0</v>
      </c>
      <c r="P16" s="105"/>
      <c r="Q16" s="106">
        <v>0</v>
      </c>
      <c r="R16" s="107">
        <f t="shared" si="1"/>
        <v>0</v>
      </c>
      <c r="S16" s="108"/>
    </row>
    <row r="17" spans="1:19" ht="18" customHeight="1">
      <c r="A17" s="62">
        <v>3</v>
      </c>
      <c r="B17" s="62"/>
      <c r="C17" s="10"/>
      <c r="D17" s="10"/>
      <c r="E17" s="98"/>
      <c r="F17" s="10"/>
      <c r="G17" s="12"/>
      <c r="H17" s="12"/>
      <c r="I17" s="99"/>
      <c r="J17" s="100"/>
      <c r="K17" s="101"/>
      <c r="L17" s="102">
        <f t="shared" si="2"/>
        <v>0</v>
      </c>
      <c r="M17" s="94">
        <v>0</v>
      </c>
      <c r="N17" s="135">
        <v>0</v>
      </c>
      <c r="O17" s="104">
        <f t="shared" si="0"/>
        <v>0</v>
      </c>
      <c r="P17" s="105"/>
      <c r="Q17" s="106">
        <v>0</v>
      </c>
      <c r="R17" s="107">
        <f t="shared" si="1"/>
        <v>0</v>
      </c>
      <c r="S17" s="108"/>
    </row>
    <row r="18" spans="1:19" ht="18" customHeight="1">
      <c r="A18" s="62">
        <v>4</v>
      </c>
      <c r="B18" s="62"/>
      <c r="C18" s="10"/>
      <c r="D18" s="10"/>
      <c r="E18" s="98"/>
      <c r="F18" s="10"/>
      <c r="G18" s="12"/>
      <c r="H18" s="12"/>
      <c r="I18" s="99"/>
      <c r="J18" s="100"/>
      <c r="K18" s="101"/>
      <c r="L18" s="102">
        <f t="shared" si="2"/>
        <v>0</v>
      </c>
      <c r="M18" s="94">
        <v>0</v>
      </c>
      <c r="N18" s="135">
        <v>0</v>
      </c>
      <c r="O18" s="104">
        <f t="shared" si="0"/>
        <v>0</v>
      </c>
      <c r="P18" s="105"/>
      <c r="Q18" s="106">
        <v>0</v>
      </c>
      <c r="R18" s="107">
        <f t="shared" si="1"/>
        <v>0</v>
      </c>
      <c r="S18" s="108"/>
    </row>
    <row r="19" spans="1:19" ht="18" customHeight="1">
      <c r="A19" s="62">
        <v>5</v>
      </c>
      <c r="B19" s="62"/>
      <c r="C19" s="10"/>
      <c r="D19" s="10"/>
      <c r="E19" s="98"/>
      <c r="F19" s="10"/>
      <c r="G19" s="12"/>
      <c r="H19" s="12"/>
      <c r="I19" s="99"/>
      <c r="J19" s="100"/>
      <c r="K19" s="101"/>
      <c r="L19" s="102">
        <f t="shared" si="2"/>
        <v>0</v>
      </c>
      <c r="M19" s="94">
        <v>0</v>
      </c>
      <c r="N19" s="135">
        <v>0</v>
      </c>
      <c r="O19" s="104">
        <f t="shared" si="0"/>
        <v>0</v>
      </c>
      <c r="P19" s="105"/>
      <c r="Q19" s="106">
        <v>0</v>
      </c>
      <c r="R19" s="107">
        <f t="shared" si="1"/>
        <v>0</v>
      </c>
      <c r="S19" s="108"/>
    </row>
    <row r="20" spans="1:19" ht="18" customHeight="1">
      <c r="A20" s="62">
        <v>6</v>
      </c>
      <c r="B20" s="62"/>
      <c r="C20" s="10"/>
      <c r="D20" s="10"/>
      <c r="E20" s="98"/>
      <c r="F20" s="10"/>
      <c r="G20" s="12"/>
      <c r="H20" s="12"/>
      <c r="I20" s="99"/>
      <c r="J20" s="100"/>
      <c r="K20" s="101"/>
      <c r="L20" s="102">
        <f t="shared" si="2"/>
        <v>0</v>
      </c>
      <c r="M20" s="94">
        <v>0</v>
      </c>
      <c r="N20" s="135">
        <v>0</v>
      </c>
      <c r="O20" s="104">
        <f t="shared" si="0"/>
        <v>0</v>
      </c>
      <c r="P20" s="105"/>
      <c r="Q20" s="106">
        <v>0</v>
      </c>
      <c r="R20" s="107">
        <f t="shared" si="1"/>
        <v>0</v>
      </c>
      <c r="S20" s="108"/>
    </row>
    <row r="21" spans="1:19" ht="18" customHeight="1">
      <c r="A21" s="62">
        <v>7</v>
      </c>
      <c r="B21" s="62"/>
      <c r="C21" s="10"/>
      <c r="D21" s="10"/>
      <c r="E21" s="98"/>
      <c r="F21" s="10"/>
      <c r="G21" s="12"/>
      <c r="H21" s="12"/>
      <c r="I21" s="99"/>
      <c r="J21" s="100"/>
      <c r="K21" s="101"/>
      <c r="L21" s="102">
        <f t="shared" si="2"/>
        <v>0</v>
      </c>
      <c r="M21" s="94">
        <v>0</v>
      </c>
      <c r="N21" s="135">
        <v>0</v>
      </c>
      <c r="O21" s="104">
        <f t="shared" si="0"/>
        <v>0</v>
      </c>
      <c r="P21" s="105"/>
      <c r="Q21" s="106">
        <v>0</v>
      </c>
      <c r="R21" s="107">
        <f t="shared" si="1"/>
        <v>0</v>
      </c>
      <c r="S21" s="108"/>
    </row>
    <row r="22" spans="1:19" ht="18" customHeight="1">
      <c r="A22" s="62">
        <v>8</v>
      </c>
      <c r="B22" s="62"/>
      <c r="C22" s="10"/>
      <c r="D22" s="10"/>
      <c r="E22" s="98"/>
      <c r="F22" s="10"/>
      <c r="G22" s="12"/>
      <c r="H22" s="12"/>
      <c r="I22" s="99"/>
      <c r="J22" s="100"/>
      <c r="K22" s="101"/>
      <c r="L22" s="102">
        <f t="shared" si="2"/>
        <v>0</v>
      </c>
      <c r="M22" s="94">
        <v>0</v>
      </c>
      <c r="N22" s="135">
        <v>0</v>
      </c>
      <c r="O22" s="104">
        <f t="shared" si="0"/>
        <v>0</v>
      </c>
      <c r="P22" s="105"/>
      <c r="Q22" s="106">
        <v>0</v>
      </c>
      <c r="R22" s="107">
        <f t="shared" si="1"/>
        <v>0</v>
      </c>
      <c r="S22" s="108"/>
    </row>
    <row r="23" spans="1:19" ht="18" customHeight="1">
      <c r="A23" s="62">
        <v>9</v>
      </c>
      <c r="B23" s="62"/>
      <c r="C23" s="10"/>
      <c r="D23" s="10"/>
      <c r="E23" s="98"/>
      <c r="F23" s="10"/>
      <c r="G23" s="12"/>
      <c r="H23" s="12"/>
      <c r="I23" s="99"/>
      <c r="J23" s="100"/>
      <c r="K23" s="101"/>
      <c r="L23" s="102">
        <f t="shared" si="2"/>
        <v>0</v>
      </c>
      <c r="M23" s="94">
        <v>0</v>
      </c>
      <c r="N23" s="135">
        <v>0</v>
      </c>
      <c r="O23" s="104">
        <f t="shared" si="0"/>
        <v>0</v>
      </c>
      <c r="P23" s="105"/>
      <c r="Q23" s="106">
        <v>0</v>
      </c>
      <c r="R23" s="107">
        <f t="shared" si="1"/>
        <v>0</v>
      </c>
      <c r="S23" s="108"/>
    </row>
    <row r="24" spans="1:19" ht="18" customHeight="1" thickBot="1">
      <c r="A24" s="63">
        <v>10</v>
      </c>
      <c r="B24" s="63"/>
      <c r="C24" s="11"/>
      <c r="D24" s="11"/>
      <c r="E24" s="109"/>
      <c r="F24" s="11"/>
      <c r="G24" s="13"/>
      <c r="H24" s="13"/>
      <c r="I24" s="110"/>
      <c r="J24" s="111"/>
      <c r="K24" s="112"/>
      <c r="L24" s="113">
        <f t="shared" si="2"/>
        <v>0</v>
      </c>
      <c r="M24" s="114">
        <v>0</v>
      </c>
      <c r="N24" s="137">
        <v>0</v>
      </c>
      <c r="O24" s="116">
        <f t="shared" si="0"/>
        <v>0</v>
      </c>
      <c r="P24" s="117"/>
      <c r="Q24" s="118">
        <v>0</v>
      </c>
      <c r="R24" s="119">
        <f t="shared" si="1"/>
        <v>0</v>
      </c>
      <c r="S24" s="120"/>
    </row>
    <row r="25" spans="1:19">
      <c r="C25" s="72" t="s">
        <v>62</v>
      </c>
    </row>
    <row r="26" spans="1:19">
      <c r="C26" s="72"/>
    </row>
    <row r="28" spans="1:19" ht="15.75" thickBot="1">
      <c r="D28" s="73" t="s">
        <v>64</v>
      </c>
      <c r="M28" t="s">
        <v>63</v>
      </c>
    </row>
    <row r="29" spans="1:19">
      <c r="D29" s="138" t="s">
        <v>66</v>
      </c>
      <c r="E29" s="317" t="s">
        <v>67</v>
      </c>
      <c r="F29" s="317"/>
      <c r="G29" s="139" t="s">
        <v>68</v>
      </c>
    </row>
    <row r="30" spans="1:19" ht="40.5" customHeight="1">
      <c r="D30" s="126">
        <v>1</v>
      </c>
      <c r="E30" s="291" t="s">
        <v>95</v>
      </c>
      <c r="F30" s="291"/>
      <c r="G30" s="127" t="s">
        <v>80</v>
      </c>
      <c r="M30" s="72" t="s">
        <v>65</v>
      </c>
    </row>
    <row r="31" spans="1:19" ht="27.75" customHeight="1">
      <c r="D31" s="126">
        <v>2</v>
      </c>
      <c r="E31" s="291" t="s">
        <v>96</v>
      </c>
      <c r="F31" s="291"/>
      <c r="G31" s="127" t="s">
        <v>74</v>
      </c>
    </row>
    <row r="32" spans="1:19" ht="48.75" customHeight="1" thickBot="1">
      <c r="D32" s="128">
        <v>3</v>
      </c>
      <c r="E32" s="297" t="s">
        <v>97</v>
      </c>
      <c r="F32" s="297"/>
      <c r="G32" s="129" t="s">
        <v>98</v>
      </c>
      <c r="M32" s="72" t="s">
        <v>71</v>
      </c>
    </row>
    <row r="34" spans="4:14" ht="15.75" thickBot="1">
      <c r="D34" s="73" t="s">
        <v>76</v>
      </c>
    </row>
    <row r="35" spans="4:14">
      <c r="D35" s="138" t="s">
        <v>66</v>
      </c>
      <c r="E35" s="317" t="s">
        <v>67</v>
      </c>
      <c r="F35" s="317"/>
      <c r="G35" s="139" t="s">
        <v>68</v>
      </c>
      <c r="M35" s="72" t="s">
        <v>75</v>
      </c>
    </row>
    <row r="36" spans="4:14" ht="62.25" customHeight="1">
      <c r="D36" s="126">
        <v>1</v>
      </c>
      <c r="E36" s="291" t="s">
        <v>99</v>
      </c>
      <c r="F36" s="291"/>
      <c r="G36" s="127" t="s">
        <v>78</v>
      </c>
    </row>
    <row r="37" spans="4:14" ht="54.75" customHeight="1">
      <c r="D37" s="126">
        <v>2</v>
      </c>
      <c r="E37" s="291" t="s">
        <v>100</v>
      </c>
      <c r="F37" s="291"/>
      <c r="G37" s="127" t="s">
        <v>101</v>
      </c>
    </row>
    <row r="38" spans="4:14" ht="39" customHeight="1" thickBot="1">
      <c r="D38" s="128">
        <v>3</v>
      </c>
      <c r="E38" s="297" t="s">
        <v>102</v>
      </c>
      <c r="F38" s="297"/>
      <c r="G38" s="129" t="s">
        <v>98</v>
      </c>
      <c r="H38" s="146"/>
      <c r="I38" s="217"/>
      <c r="J38" s="217"/>
      <c r="K38" s="217"/>
      <c r="L38" s="217"/>
      <c r="M38" s="217"/>
      <c r="N38" s="217"/>
    </row>
    <row r="40" spans="4:14" ht="18" customHeight="1" thickBot="1">
      <c r="D40" s="73" t="s">
        <v>81</v>
      </c>
    </row>
    <row r="41" spans="4:14">
      <c r="D41" s="124" t="s">
        <v>66</v>
      </c>
      <c r="E41" s="305" t="s">
        <v>67</v>
      </c>
      <c r="F41" s="305"/>
      <c r="G41" s="305"/>
      <c r="H41" s="305"/>
      <c r="I41" s="125" t="s">
        <v>68</v>
      </c>
    </row>
    <row r="42" spans="4:14" ht="43.5" customHeight="1">
      <c r="D42" s="126">
        <v>1</v>
      </c>
      <c r="E42" s="291" t="s">
        <v>103</v>
      </c>
      <c r="F42" s="291"/>
      <c r="G42" s="291"/>
      <c r="H42" s="291"/>
      <c r="I42" s="127" t="s">
        <v>104</v>
      </c>
    </row>
    <row r="43" spans="4:14" ht="33.75" customHeight="1" thickBot="1">
      <c r="D43" s="128">
        <v>2</v>
      </c>
      <c r="E43" s="297" t="s">
        <v>105</v>
      </c>
      <c r="F43" s="297"/>
      <c r="G43" s="297"/>
      <c r="H43" s="297"/>
      <c r="I43" s="129" t="s">
        <v>106</v>
      </c>
    </row>
  </sheetData>
  <mergeCells count="28">
    <mergeCell ref="E37:F37"/>
    <mergeCell ref="E38:F38"/>
    <mergeCell ref="E41:H41"/>
    <mergeCell ref="E42:H42"/>
    <mergeCell ref="E43:H43"/>
    <mergeCell ref="E36:F36"/>
    <mergeCell ref="G12:G14"/>
    <mergeCell ref="Q12:Q13"/>
    <mergeCell ref="R12:R14"/>
    <mergeCell ref="S12:S14"/>
    <mergeCell ref="I13:I14"/>
    <mergeCell ref="J13:J14"/>
    <mergeCell ref="K13:K14"/>
    <mergeCell ref="E29:F29"/>
    <mergeCell ref="E30:F30"/>
    <mergeCell ref="E31:F31"/>
    <mergeCell ref="E32:F32"/>
    <mergeCell ref="E35:F35"/>
    <mergeCell ref="A8:P8"/>
    <mergeCell ref="A5:O5"/>
    <mergeCell ref="A6:O6"/>
    <mergeCell ref="I12:L12"/>
    <mergeCell ref="M12:P12"/>
    <mergeCell ref="A12:A14"/>
    <mergeCell ref="B12:B14"/>
    <mergeCell ref="C12:C14"/>
    <mergeCell ref="D12:D14"/>
    <mergeCell ref="E12:E14"/>
  </mergeCells>
  <printOptions horizontalCentered="1"/>
  <pageMargins left="0.23622047244094491" right="0.23622047244094491" top="0.35433070866141736" bottom="0.92583333333333329" header="0.31496062992125984" footer="0.6875"/>
  <pageSetup paperSize="9" scale="73" orientation="landscape" horizontalDpi="0" verticalDpi="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17" max="3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7"/>
  <sheetViews>
    <sheetView topLeftCell="A43" workbookViewId="0">
      <selection activeCell="B61" sqref="B61:C66"/>
    </sheetView>
  </sheetViews>
  <sheetFormatPr defaultRowHeight="15"/>
  <cols>
    <col min="1" max="1" width="4.7109375" customWidth="1"/>
    <col min="2" max="2" width="26" customWidth="1"/>
    <col min="3" max="3" width="25.85546875" customWidth="1"/>
    <col min="4" max="6" width="14.28515625" customWidth="1"/>
    <col min="7" max="7" width="10.85546875" customWidth="1"/>
    <col min="8" max="8" width="10.28515625" customWidth="1"/>
    <col min="9" max="9" width="12.7109375" customWidth="1"/>
    <col min="10" max="10" width="9.42578125" customWidth="1"/>
    <col min="11" max="11" width="10" customWidth="1"/>
    <col min="12" max="12" width="9.7109375" customWidth="1"/>
    <col min="13" max="14" width="9.5703125" customWidth="1"/>
  </cols>
  <sheetData>
    <row r="1" spans="1:16">
      <c r="A1" s="72" t="s">
        <v>46</v>
      </c>
      <c r="I1" s="147" t="s">
        <v>107</v>
      </c>
    </row>
    <row r="2" spans="1:16">
      <c r="A2" s="72" t="s">
        <v>47</v>
      </c>
      <c r="I2" s="147" t="s">
        <v>7</v>
      </c>
    </row>
    <row r="3" spans="1:16">
      <c r="A3" s="72"/>
      <c r="I3" s="147" t="s">
        <v>108</v>
      </c>
    </row>
    <row r="4" spans="1:16">
      <c r="A4" s="73" t="s">
        <v>48</v>
      </c>
    </row>
    <row r="5" spans="1:16">
      <c r="A5" s="73" t="s">
        <v>49</v>
      </c>
    </row>
    <row r="6" spans="1:16" ht="18.75">
      <c r="A6" s="266" t="s">
        <v>33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74"/>
      <c r="P6" s="74"/>
    </row>
    <row r="7" spans="1:16" ht="18">
      <c r="B7" s="320" t="s">
        <v>109</v>
      </c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149"/>
    </row>
    <row r="8" spans="1:16" ht="15" customHeight="1"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</row>
    <row r="9" spans="1:16" ht="30.75" thickBot="1">
      <c r="B9" s="150" t="s">
        <v>110</v>
      </c>
      <c r="C9" s="151" t="s">
        <v>111</v>
      </c>
      <c r="D9" s="151"/>
      <c r="E9" s="151"/>
      <c r="F9" s="151"/>
      <c r="H9" s="152"/>
      <c r="I9" s="152"/>
      <c r="J9" s="152"/>
    </row>
    <row r="10" spans="1:16" ht="18" customHeight="1" thickBot="1">
      <c r="B10" s="153"/>
      <c r="C10" s="154"/>
      <c r="D10" s="154"/>
      <c r="E10" s="154"/>
      <c r="F10" s="154"/>
      <c r="G10" s="321" t="s">
        <v>21</v>
      </c>
      <c r="H10" s="322"/>
      <c r="I10" s="322"/>
      <c r="J10" s="323"/>
      <c r="K10" s="324" t="s">
        <v>112</v>
      </c>
      <c r="L10" s="298" t="s">
        <v>54</v>
      </c>
      <c r="M10" s="326" t="s">
        <v>2</v>
      </c>
    </row>
    <row r="11" spans="1:16">
      <c r="A11" s="330" t="s">
        <v>113</v>
      </c>
      <c r="B11" s="332" t="s">
        <v>114</v>
      </c>
      <c r="C11" s="245" t="s">
        <v>42</v>
      </c>
      <c r="D11" s="245" t="s">
        <v>44</v>
      </c>
      <c r="E11" s="245" t="s">
        <v>43</v>
      </c>
      <c r="F11" s="245" t="s">
        <v>45</v>
      </c>
      <c r="G11" s="124" t="s">
        <v>56</v>
      </c>
      <c r="H11" s="77" t="s">
        <v>57</v>
      </c>
      <c r="I11" s="155" t="s">
        <v>55</v>
      </c>
      <c r="J11" s="328" t="s">
        <v>115</v>
      </c>
      <c r="K11" s="325"/>
      <c r="L11" s="299"/>
      <c r="M11" s="327"/>
    </row>
    <row r="12" spans="1:16" ht="15.75" thickBot="1">
      <c r="A12" s="331"/>
      <c r="B12" s="333"/>
      <c r="C12" s="247"/>
      <c r="D12" s="247"/>
      <c r="E12" s="247"/>
      <c r="F12" s="247"/>
      <c r="G12" s="156" t="s">
        <v>91</v>
      </c>
      <c r="H12" s="82" t="s">
        <v>91</v>
      </c>
      <c r="I12" s="157" t="s">
        <v>61</v>
      </c>
      <c r="J12" s="329"/>
      <c r="K12" s="157" t="s">
        <v>60</v>
      </c>
      <c r="L12" s="299"/>
      <c r="M12" s="327"/>
    </row>
    <row r="13" spans="1:16">
      <c r="A13" s="61"/>
      <c r="B13" s="30"/>
      <c r="C13" s="85"/>
      <c r="D13" s="30"/>
      <c r="E13" s="16"/>
      <c r="F13" s="30"/>
      <c r="G13" s="158">
        <v>0</v>
      </c>
      <c r="H13" s="135">
        <v>0</v>
      </c>
      <c r="I13" s="159">
        <f>G13+H13</f>
        <v>0</v>
      </c>
      <c r="J13" s="160"/>
      <c r="K13" s="161">
        <v>0</v>
      </c>
      <c r="L13" s="162">
        <f>I13+K13</f>
        <v>0</v>
      </c>
      <c r="M13" s="97"/>
    </row>
    <row r="14" spans="1:16">
      <c r="A14" s="62"/>
      <c r="B14" s="10"/>
      <c r="C14" s="98"/>
      <c r="D14" s="10"/>
      <c r="E14" s="98"/>
      <c r="F14" s="10"/>
      <c r="G14" s="7">
        <v>0</v>
      </c>
      <c r="H14" s="163">
        <v>0</v>
      </c>
      <c r="I14" s="164">
        <f>G14+H14</f>
        <v>0</v>
      </c>
      <c r="J14" s="105"/>
      <c r="K14" s="165">
        <v>0</v>
      </c>
      <c r="L14" s="166">
        <f>I14+K14</f>
        <v>0</v>
      </c>
      <c r="M14" s="108"/>
    </row>
    <row r="15" spans="1:16" ht="15.75" thickBot="1">
      <c r="A15" s="63"/>
      <c r="B15" s="11"/>
      <c r="C15" s="109"/>
      <c r="D15" s="11"/>
      <c r="E15" s="109"/>
      <c r="F15" s="11"/>
      <c r="G15" s="8">
        <v>0</v>
      </c>
      <c r="H15" s="167">
        <v>0</v>
      </c>
      <c r="I15" s="157">
        <f>G15+H15</f>
        <v>0</v>
      </c>
      <c r="J15" s="117"/>
      <c r="K15" s="168">
        <v>0</v>
      </c>
      <c r="L15" s="169">
        <f>I15+K15</f>
        <v>0</v>
      </c>
      <c r="M15" s="120"/>
    </row>
    <row r="16" spans="1:16">
      <c r="A16" s="17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4" ht="30.75" thickBot="1">
      <c r="B17" s="150" t="s">
        <v>110</v>
      </c>
      <c r="C17" s="151" t="s">
        <v>116</v>
      </c>
      <c r="D17" s="151"/>
      <c r="E17" s="151"/>
      <c r="F17" s="151"/>
      <c r="H17" s="152"/>
      <c r="I17" s="152"/>
      <c r="J17" s="152"/>
    </row>
    <row r="18" spans="1:14" ht="15" customHeight="1" thickBot="1">
      <c r="B18" s="153"/>
      <c r="C18" s="154"/>
      <c r="D18" s="154"/>
      <c r="E18" s="154"/>
      <c r="F18" s="154"/>
      <c r="G18" s="321" t="s">
        <v>21</v>
      </c>
      <c r="H18" s="322"/>
      <c r="I18" s="322"/>
      <c r="J18" s="323"/>
      <c r="K18" s="324" t="s">
        <v>112</v>
      </c>
      <c r="L18" s="298" t="s">
        <v>54</v>
      </c>
      <c r="M18" s="326" t="s">
        <v>2</v>
      </c>
    </row>
    <row r="19" spans="1:14">
      <c r="A19" s="330" t="s">
        <v>113</v>
      </c>
      <c r="B19" s="332" t="s">
        <v>114</v>
      </c>
      <c r="C19" s="245" t="s">
        <v>42</v>
      </c>
      <c r="D19" s="245" t="s">
        <v>44</v>
      </c>
      <c r="E19" s="245" t="s">
        <v>43</v>
      </c>
      <c r="F19" s="245" t="s">
        <v>45</v>
      </c>
      <c r="G19" s="124" t="s">
        <v>56</v>
      </c>
      <c r="H19" s="77" t="s">
        <v>57</v>
      </c>
      <c r="I19" s="155" t="s">
        <v>55</v>
      </c>
      <c r="J19" s="328" t="s">
        <v>115</v>
      </c>
      <c r="K19" s="325"/>
      <c r="L19" s="299"/>
      <c r="M19" s="327"/>
    </row>
    <row r="20" spans="1:14" ht="15.75" thickBot="1">
      <c r="A20" s="331"/>
      <c r="B20" s="333"/>
      <c r="C20" s="247"/>
      <c r="D20" s="247"/>
      <c r="E20" s="247"/>
      <c r="F20" s="247"/>
      <c r="G20" s="156" t="s">
        <v>91</v>
      </c>
      <c r="H20" s="82" t="s">
        <v>91</v>
      </c>
      <c r="I20" s="171" t="s">
        <v>61</v>
      </c>
      <c r="J20" s="329"/>
      <c r="K20" s="171" t="s">
        <v>60</v>
      </c>
      <c r="L20" s="299"/>
      <c r="M20" s="327"/>
    </row>
    <row r="21" spans="1:14">
      <c r="A21" s="61"/>
      <c r="B21" s="30"/>
      <c r="C21" s="85"/>
      <c r="D21" s="30"/>
      <c r="E21" s="16"/>
      <c r="F21" s="30"/>
      <c r="G21" s="158">
        <v>0</v>
      </c>
      <c r="H21" s="135">
        <v>0</v>
      </c>
      <c r="I21" s="159">
        <f>G21+H21</f>
        <v>0</v>
      </c>
      <c r="J21" s="160"/>
      <c r="K21" s="161">
        <v>0</v>
      </c>
      <c r="L21" s="162">
        <f>I21+K21</f>
        <v>0</v>
      </c>
      <c r="M21" s="97"/>
    </row>
    <row r="22" spans="1:14">
      <c r="A22" s="62"/>
      <c r="B22" s="10"/>
      <c r="C22" s="98"/>
      <c r="D22" s="10"/>
      <c r="E22" s="98"/>
      <c r="F22" s="10"/>
      <c r="G22" s="7">
        <v>0</v>
      </c>
      <c r="H22" s="163">
        <v>0</v>
      </c>
      <c r="I22" s="164">
        <f>G22+H22</f>
        <v>0</v>
      </c>
      <c r="J22" s="105"/>
      <c r="K22" s="165">
        <v>0</v>
      </c>
      <c r="L22" s="166">
        <f>I22+K22</f>
        <v>0</v>
      </c>
      <c r="M22" s="108"/>
    </row>
    <row r="23" spans="1:14" ht="15.75" thickBot="1">
      <c r="A23" s="63"/>
      <c r="B23" s="11"/>
      <c r="C23" s="109"/>
      <c r="D23" s="11"/>
      <c r="E23" s="109"/>
      <c r="F23" s="11"/>
      <c r="G23" s="8">
        <v>0</v>
      </c>
      <c r="H23" s="167">
        <v>0</v>
      </c>
      <c r="I23" s="157">
        <f>G23+H23</f>
        <v>0</v>
      </c>
      <c r="J23" s="117"/>
      <c r="K23" s="168">
        <v>0</v>
      </c>
      <c r="L23" s="169">
        <f>I23+K23</f>
        <v>0</v>
      </c>
      <c r="M23" s="120"/>
    </row>
    <row r="24" spans="1:14">
      <c r="A24" s="17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30.75" thickBot="1">
      <c r="B25" s="150" t="s">
        <v>110</v>
      </c>
      <c r="C25" s="151" t="s">
        <v>117</v>
      </c>
      <c r="D25" s="151"/>
      <c r="E25" s="151"/>
      <c r="F25" s="151"/>
      <c r="H25" s="152"/>
      <c r="I25" s="152"/>
      <c r="J25" s="152"/>
    </row>
    <row r="26" spans="1:14" ht="17.25" customHeight="1" thickBot="1">
      <c r="B26" s="153"/>
      <c r="C26" s="154"/>
      <c r="D26" s="154"/>
      <c r="E26" s="154"/>
      <c r="F26" s="154"/>
      <c r="G26" s="321" t="s">
        <v>21</v>
      </c>
      <c r="H26" s="322"/>
      <c r="I26" s="322"/>
      <c r="J26" s="322"/>
      <c r="K26" s="323"/>
      <c r="L26" s="324" t="s">
        <v>112</v>
      </c>
      <c r="M26" s="298" t="s">
        <v>54</v>
      </c>
      <c r="N26" s="326" t="s">
        <v>2</v>
      </c>
    </row>
    <row r="27" spans="1:14">
      <c r="A27" s="330" t="s">
        <v>113</v>
      </c>
      <c r="B27" s="332" t="s">
        <v>114</v>
      </c>
      <c r="C27" s="245" t="s">
        <v>42</v>
      </c>
      <c r="D27" s="245" t="s">
        <v>44</v>
      </c>
      <c r="E27" s="245" t="s">
        <v>43</v>
      </c>
      <c r="F27" s="245" t="s">
        <v>45</v>
      </c>
      <c r="G27" s="124" t="s">
        <v>56</v>
      </c>
      <c r="H27" s="77" t="s">
        <v>57</v>
      </c>
      <c r="I27" s="77" t="s">
        <v>85</v>
      </c>
      <c r="J27" s="155" t="s">
        <v>55</v>
      </c>
      <c r="K27" s="328" t="s">
        <v>115</v>
      </c>
      <c r="L27" s="325"/>
      <c r="M27" s="299"/>
      <c r="N27" s="327"/>
    </row>
    <row r="28" spans="1:14" ht="15.75" thickBot="1">
      <c r="A28" s="331"/>
      <c r="B28" s="333"/>
      <c r="C28" s="247"/>
      <c r="D28" s="247"/>
      <c r="E28" s="247"/>
      <c r="F28" s="247"/>
      <c r="G28" s="172" t="s">
        <v>59</v>
      </c>
      <c r="H28" s="173" t="s">
        <v>59</v>
      </c>
      <c r="I28" s="173" t="s">
        <v>59</v>
      </c>
      <c r="J28" s="174" t="s">
        <v>61</v>
      </c>
      <c r="K28" s="329"/>
      <c r="L28" s="171" t="s">
        <v>60</v>
      </c>
      <c r="M28" s="299"/>
      <c r="N28" s="327"/>
    </row>
    <row r="29" spans="1:14">
      <c r="A29" s="61"/>
      <c r="B29" s="30"/>
      <c r="C29" s="85"/>
      <c r="D29" s="30"/>
      <c r="E29" s="85"/>
      <c r="F29" s="30"/>
      <c r="G29" s="31">
        <v>0</v>
      </c>
      <c r="H29" s="32">
        <v>0</v>
      </c>
      <c r="I29" s="133">
        <v>0</v>
      </c>
      <c r="J29" s="175">
        <f>(G29+H29+I29)*0.5</f>
        <v>0</v>
      </c>
      <c r="K29" s="160"/>
      <c r="L29" s="161">
        <v>0</v>
      </c>
      <c r="M29" s="96">
        <f>J29+L29</f>
        <v>0</v>
      </c>
      <c r="N29" s="97"/>
    </row>
    <row r="30" spans="1:14">
      <c r="A30" s="62"/>
      <c r="B30" s="10"/>
      <c r="C30" s="98"/>
      <c r="D30" s="10"/>
      <c r="E30" s="98"/>
      <c r="F30" s="10"/>
      <c r="G30" s="7">
        <v>0</v>
      </c>
      <c r="H30" s="3">
        <v>0</v>
      </c>
      <c r="I30" s="163">
        <v>0</v>
      </c>
      <c r="J30" s="176">
        <f>(G30+H30+I30)*0.5</f>
        <v>0</v>
      </c>
      <c r="K30" s="105"/>
      <c r="L30" s="165">
        <v>0</v>
      </c>
      <c r="M30" s="107">
        <f>J30+L30</f>
        <v>0</v>
      </c>
      <c r="N30" s="108"/>
    </row>
    <row r="31" spans="1:14" ht="15.75" thickBot="1">
      <c r="A31" s="63"/>
      <c r="B31" s="11"/>
      <c r="C31" s="109"/>
      <c r="D31" s="11"/>
      <c r="E31" s="109"/>
      <c r="F31" s="11"/>
      <c r="G31" s="8">
        <v>0</v>
      </c>
      <c r="H31" s="9">
        <v>0</v>
      </c>
      <c r="I31" s="167">
        <v>0</v>
      </c>
      <c r="J31" s="177">
        <f>(G31+H31+I31)*0.5</f>
        <v>0</v>
      </c>
      <c r="K31" s="117"/>
      <c r="L31" s="168">
        <v>0</v>
      </c>
      <c r="M31" s="119">
        <f>J31+L31</f>
        <v>0</v>
      </c>
      <c r="N31" s="120"/>
    </row>
    <row r="32" spans="1:14">
      <c r="A32" s="17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30.75" thickBot="1">
      <c r="B33" s="150" t="s">
        <v>110</v>
      </c>
      <c r="C33" s="151" t="s">
        <v>118</v>
      </c>
      <c r="D33" s="151"/>
      <c r="E33" s="151"/>
      <c r="F33" s="151"/>
      <c r="H33" s="152"/>
      <c r="I33" s="152"/>
      <c r="J33" s="152"/>
    </row>
    <row r="34" spans="1:14" ht="15.75" customHeight="1" thickBot="1">
      <c r="B34" s="153"/>
      <c r="C34" s="154"/>
      <c r="D34" s="154"/>
      <c r="E34" s="154"/>
      <c r="F34" s="154"/>
      <c r="G34" s="321" t="s">
        <v>21</v>
      </c>
      <c r="H34" s="322"/>
      <c r="I34" s="322"/>
      <c r="J34" s="323"/>
      <c r="K34" s="324" t="s">
        <v>112</v>
      </c>
      <c r="L34" s="298" t="s">
        <v>54</v>
      </c>
      <c r="M34" s="326" t="s">
        <v>2</v>
      </c>
    </row>
    <row r="35" spans="1:14">
      <c r="A35" s="330" t="s">
        <v>113</v>
      </c>
      <c r="B35" s="332" t="s">
        <v>114</v>
      </c>
      <c r="C35" s="245" t="s">
        <v>42</v>
      </c>
      <c r="D35" s="245" t="s">
        <v>44</v>
      </c>
      <c r="E35" s="245" t="s">
        <v>43</v>
      </c>
      <c r="F35" s="245" t="s">
        <v>45</v>
      </c>
      <c r="G35" s="124" t="s">
        <v>56</v>
      </c>
      <c r="H35" s="77" t="s">
        <v>57</v>
      </c>
      <c r="I35" s="155" t="s">
        <v>55</v>
      </c>
      <c r="J35" s="328" t="s">
        <v>115</v>
      </c>
      <c r="K35" s="325"/>
      <c r="L35" s="299"/>
      <c r="M35" s="327"/>
    </row>
    <row r="36" spans="1:14" ht="15.75" thickBot="1">
      <c r="A36" s="331"/>
      <c r="B36" s="333"/>
      <c r="C36" s="247"/>
      <c r="D36" s="247"/>
      <c r="E36" s="247"/>
      <c r="F36" s="247"/>
      <c r="G36" s="156" t="s">
        <v>60</v>
      </c>
      <c r="H36" s="82" t="s">
        <v>60</v>
      </c>
      <c r="I36" s="174" t="s">
        <v>61</v>
      </c>
      <c r="J36" s="329"/>
      <c r="K36" s="171" t="s">
        <v>60</v>
      </c>
      <c r="L36" s="299"/>
      <c r="M36" s="327"/>
    </row>
    <row r="37" spans="1:14">
      <c r="A37" s="61"/>
      <c r="B37" s="30"/>
      <c r="C37" s="85"/>
      <c r="D37" s="30"/>
      <c r="E37" s="16"/>
      <c r="F37" s="30"/>
      <c r="G37" s="158">
        <v>0</v>
      </c>
      <c r="H37" s="135">
        <v>0</v>
      </c>
      <c r="I37" s="175">
        <f>(H37+G37)*0.3</f>
        <v>0</v>
      </c>
      <c r="J37" s="160"/>
      <c r="K37" s="161">
        <v>0</v>
      </c>
      <c r="L37" s="178">
        <f>I37+K37</f>
        <v>0</v>
      </c>
      <c r="M37" s="30"/>
    </row>
    <row r="38" spans="1:14">
      <c r="A38" s="62"/>
      <c r="B38" s="10"/>
      <c r="C38" s="98"/>
      <c r="D38" s="10"/>
      <c r="E38" s="98"/>
      <c r="F38" s="10"/>
      <c r="G38" s="7">
        <v>0</v>
      </c>
      <c r="H38" s="163">
        <v>0</v>
      </c>
      <c r="I38" s="176">
        <f>(H38+G38)*0.3</f>
        <v>0</v>
      </c>
      <c r="J38" s="105"/>
      <c r="K38" s="165">
        <v>0</v>
      </c>
      <c r="L38" s="179">
        <f>I38+K38</f>
        <v>0</v>
      </c>
      <c r="M38" s="10"/>
    </row>
    <row r="39" spans="1:14" ht="15.75" thickBot="1">
      <c r="A39" s="63"/>
      <c r="B39" s="11"/>
      <c r="C39" s="109"/>
      <c r="D39" s="11"/>
      <c r="E39" s="109"/>
      <c r="F39" s="11"/>
      <c r="G39" s="8">
        <v>0</v>
      </c>
      <c r="H39" s="167">
        <v>0</v>
      </c>
      <c r="I39" s="177">
        <f>(H39+G39)*0.3</f>
        <v>0</v>
      </c>
      <c r="J39" s="117"/>
      <c r="K39" s="168">
        <v>0</v>
      </c>
      <c r="L39" s="180">
        <f>I39+K39</f>
        <v>0</v>
      </c>
      <c r="M39" s="11"/>
    </row>
    <row r="40" spans="1:14">
      <c r="A40" s="17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>
      <c r="A41" s="170"/>
      <c r="B41" t="s">
        <v>22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3" spans="1:14" ht="15.75">
      <c r="A43" s="334" t="s">
        <v>119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</row>
    <row r="44" spans="1:14" ht="15.75" thickBot="1"/>
    <row r="45" spans="1:14" ht="15" customHeight="1">
      <c r="A45" s="330" t="s">
        <v>113</v>
      </c>
      <c r="B45" s="332" t="s">
        <v>114</v>
      </c>
      <c r="C45" s="245" t="s">
        <v>42</v>
      </c>
      <c r="D45" s="245" t="s">
        <v>44</v>
      </c>
      <c r="E45" s="245" t="s">
        <v>43</v>
      </c>
      <c r="F45" s="245" t="s">
        <v>45</v>
      </c>
      <c r="G45" s="339" t="s">
        <v>134</v>
      </c>
      <c r="H45" s="336" t="s">
        <v>120</v>
      </c>
      <c r="I45" s="337"/>
      <c r="J45" s="337"/>
      <c r="K45" s="337"/>
      <c r="L45" s="338"/>
      <c r="M45" s="64" t="s">
        <v>54</v>
      </c>
    </row>
    <row r="46" spans="1:14" ht="15.75" thickBot="1">
      <c r="A46" s="331"/>
      <c r="B46" s="335"/>
      <c r="C46" s="247"/>
      <c r="D46" s="247"/>
      <c r="E46" s="247"/>
      <c r="F46" s="247"/>
      <c r="G46" s="340"/>
      <c r="H46" s="181">
        <v>1</v>
      </c>
      <c r="I46" s="182">
        <v>2</v>
      </c>
      <c r="J46" s="182">
        <v>3</v>
      </c>
      <c r="K46" s="182">
        <v>4</v>
      </c>
      <c r="L46" s="183">
        <v>5</v>
      </c>
      <c r="M46" s="65"/>
    </row>
    <row r="47" spans="1:14">
      <c r="A47" s="61">
        <v>1</v>
      </c>
      <c r="B47" s="30"/>
      <c r="C47" s="85"/>
      <c r="D47" s="30"/>
      <c r="E47" s="85"/>
      <c r="F47" s="86"/>
      <c r="G47" s="30"/>
      <c r="H47" s="160"/>
      <c r="I47" s="184"/>
      <c r="J47" s="184"/>
      <c r="K47" s="184"/>
      <c r="L47" s="185"/>
      <c r="M47" s="186"/>
    </row>
    <row r="48" spans="1:14">
      <c r="A48" s="62">
        <v>2</v>
      </c>
      <c r="B48" s="10"/>
      <c r="C48" s="98"/>
      <c r="D48" s="10"/>
      <c r="E48" s="98"/>
      <c r="F48" s="12"/>
      <c r="G48" s="10"/>
      <c r="H48" s="105"/>
      <c r="I48" s="187"/>
      <c r="J48" s="187"/>
      <c r="K48" s="187"/>
      <c r="L48" s="188"/>
      <c r="M48" s="189"/>
    </row>
    <row r="49" spans="1:13">
      <c r="A49" s="62">
        <v>3</v>
      </c>
      <c r="B49" s="10"/>
      <c r="C49" s="98"/>
      <c r="D49" s="10"/>
      <c r="E49" s="98"/>
      <c r="F49" s="12"/>
      <c r="G49" s="10"/>
      <c r="H49" s="105"/>
      <c r="I49" s="187"/>
      <c r="J49" s="187"/>
      <c r="K49" s="187"/>
      <c r="L49" s="188"/>
      <c r="M49" s="189"/>
    </row>
    <row r="50" spans="1:13">
      <c r="A50" s="62">
        <v>4</v>
      </c>
      <c r="B50" s="10"/>
      <c r="C50" s="98"/>
      <c r="D50" s="10"/>
      <c r="E50" s="98"/>
      <c r="F50" s="12"/>
      <c r="G50" s="10"/>
      <c r="H50" s="105"/>
      <c r="I50" s="187"/>
      <c r="J50" s="187"/>
      <c r="K50" s="187"/>
      <c r="L50" s="188"/>
      <c r="M50" s="189"/>
    </row>
    <row r="51" spans="1:13">
      <c r="A51" s="62">
        <v>5</v>
      </c>
      <c r="B51" s="10"/>
      <c r="C51" s="98"/>
      <c r="D51" s="10"/>
      <c r="E51" s="98"/>
      <c r="F51" s="12"/>
      <c r="G51" s="10"/>
      <c r="H51" s="105"/>
      <c r="I51" s="187"/>
      <c r="J51" s="187"/>
      <c r="K51" s="187"/>
      <c r="L51" s="188"/>
      <c r="M51" s="189"/>
    </row>
    <row r="52" spans="1:13">
      <c r="A52" s="62">
        <v>6</v>
      </c>
      <c r="B52" s="10"/>
      <c r="C52" s="98"/>
      <c r="D52" s="10"/>
      <c r="E52" s="98"/>
      <c r="F52" s="12"/>
      <c r="G52" s="10"/>
      <c r="H52" s="105"/>
      <c r="I52" s="187"/>
      <c r="J52" s="187"/>
      <c r="K52" s="187"/>
      <c r="L52" s="188"/>
      <c r="M52" s="189"/>
    </row>
    <row r="53" spans="1:13">
      <c r="A53" s="62">
        <v>7</v>
      </c>
      <c r="B53" s="10"/>
      <c r="C53" s="98"/>
      <c r="D53" s="10"/>
      <c r="E53" s="98"/>
      <c r="F53" s="12"/>
      <c r="G53" s="10"/>
      <c r="H53" s="105"/>
      <c r="I53" s="187"/>
      <c r="J53" s="187"/>
      <c r="K53" s="187"/>
      <c r="L53" s="188"/>
      <c r="M53" s="189"/>
    </row>
    <row r="54" spans="1:13">
      <c r="A54" s="62">
        <v>8</v>
      </c>
      <c r="B54" s="10"/>
      <c r="C54" s="98"/>
      <c r="D54" s="10"/>
      <c r="E54" s="98"/>
      <c r="F54" s="12"/>
      <c r="G54" s="10"/>
      <c r="H54" s="105"/>
      <c r="I54" s="187"/>
      <c r="J54" s="187"/>
      <c r="K54" s="187"/>
      <c r="L54" s="188"/>
      <c r="M54" s="189"/>
    </row>
    <row r="55" spans="1:13">
      <c r="A55" s="62">
        <v>9</v>
      </c>
      <c r="B55" s="10"/>
      <c r="C55" s="98"/>
      <c r="D55" s="10"/>
      <c r="E55" s="98"/>
      <c r="F55" s="12"/>
      <c r="G55" s="10"/>
      <c r="H55" s="105"/>
      <c r="I55" s="187"/>
      <c r="J55" s="187"/>
      <c r="K55" s="187"/>
      <c r="L55" s="188"/>
      <c r="M55" s="189"/>
    </row>
    <row r="56" spans="1:13">
      <c r="A56" s="62">
        <v>10</v>
      </c>
      <c r="B56" s="10"/>
      <c r="C56" s="98"/>
      <c r="D56" s="10"/>
      <c r="E56" s="98"/>
      <c r="F56" s="12"/>
      <c r="G56" s="10"/>
      <c r="H56" s="105"/>
      <c r="I56" s="187"/>
      <c r="J56" s="187"/>
      <c r="K56" s="187"/>
      <c r="L56" s="188"/>
      <c r="M56" s="189"/>
    </row>
    <row r="57" spans="1:13">
      <c r="A57" s="62">
        <v>11</v>
      </c>
      <c r="B57" s="10"/>
      <c r="C57" s="98"/>
      <c r="D57" s="10"/>
      <c r="E57" s="98"/>
      <c r="F57" s="12"/>
      <c r="G57" s="10"/>
      <c r="H57" s="105"/>
      <c r="I57" s="187"/>
      <c r="J57" s="187"/>
      <c r="K57" s="187"/>
      <c r="L57" s="188"/>
      <c r="M57" s="189"/>
    </row>
    <row r="58" spans="1:13" ht="15.75" thickBot="1">
      <c r="A58" s="63">
        <v>12</v>
      </c>
      <c r="B58" s="11"/>
      <c r="C58" s="109"/>
      <c r="D58" s="11"/>
      <c r="E58" s="109"/>
      <c r="F58" s="13"/>
      <c r="G58" s="11"/>
      <c r="H58" s="117"/>
      <c r="I58" s="190"/>
      <c r="J58" s="190"/>
      <c r="K58" s="190"/>
      <c r="L58" s="191"/>
      <c r="M58" s="192"/>
    </row>
    <row r="60" spans="1:13" ht="15.75" thickBot="1">
      <c r="B60" s="193" t="s">
        <v>121</v>
      </c>
    </row>
    <row r="61" spans="1:13">
      <c r="A61" s="194">
        <v>1</v>
      </c>
      <c r="B61" s="341" t="s">
        <v>122</v>
      </c>
      <c r="C61" s="342"/>
      <c r="D61" s="195" t="s">
        <v>123</v>
      </c>
      <c r="E61" s="343">
        <v>50</v>
      </c>
      <c r="H61" t="s">
        <v>63</v>
      </c>
    </row>
    <row r="62" spans="1:13">
      <c r="A62" s="196">
        <v>2</v>
      </c>
      <c r="B62" s="346" t="s">
        <v>124</v>
      </c>
      <c r="C62" s="347"/>
      <c r="D62" s="197" t="s">
        <v>125</v>
      </c>
      <c r="E62" s="344"/>
      <c r="H62" s="72" t="s">
        <v>126</v>
      </c>
    </row>
    <row r="63" spans="1:13">
      <c r="A63" s="348">
        <v>3</v>
      </c>
      <c r="B63" s="349" t="s">
        <v>127</v>
      </c>
      <c r="C63" s="349"/>
      <c r="D63" s="197">
        <v>5</v>
      </c>
      <c r="E63" s="344"/>
    </row>
    <row r="64" spans="1:13">
      <c r="A64" s="348"/>
      <c r="B64" s="350" t="s">
        <v>128</v>
      </c>
      <c r="C64" s="350"/>
      <c r="D64" s="198">
        <v>10</v>
      </c>
      <c r="E64" s="344"/>
      <c r="H64" s="72" t="s">
        <v>129</v>
      </c>
    </row>
    <row r="65" spans="1:8">
      <c r="A65" s="199">
        <v>4</v>
      </c>
      <c r="B65" s="351" t="s">
        <v>130</v>
      </c>
      <c r="C65" s="352"/>
      <c r="D65" s="198" t="s">
        <v>131</v>
      </c>
      <c r="E65" s="344"/>
      <c r="H65" s="72" t="s">
        <v>132</v>
      </c>
    </row>
    <row r="66" spans="1:8" ht="15.75" thickBot="1">
      <c r="A66" s="200">
        <v>5</v>
      </c>
      <c r="B66" s="353" t="s">
        <v>133</v>
      </c>
      <c r="C66" s="354"/>
      <c r="D66" s="201" t="s">
        <v>131</v>
      </c>
      <c r="E66" s="345"/>
    </row>
    <row r="67" spans="1:8" ht="15.75">
      <c r="A67" s="72"/>
      <c r="B67" s="72"/>
      <c r="C67" s="72"/>
      <c r="D67" s="72"/>
      <c r="E67" s="72"/>
      <c r="F67" s="72"/>
      <c r="G67" s="202"/>
    </row>
  </sheetData>
  <mergeCells count="63">
    <mergeCell ref="B61:C61"/>
    <mergeCell ref="E61:E66"/>
    <mergeCell ref="B62:C62"/>
    <mergeCell ref="A63:A64"/>
    <mergeCell ref="B63:C63"/>
    <mergeCell ref="B64:C64"/>
    <mergeCell ref="B65:C65"/>
    <mergeCell ref="B66:C66"/>
    <mergeCell ref="F35:F36"/>
    <mergeCell ref="A43:L43"/>
    <mergeCell ref="A45:A46"/>
    <mergeCell ref="B45:B46"/>
    <mergeCell ref="C45:C46"/>
    <mergeCell ref="D45:D46"/>
    <mergeCell ref="E45:E46"/>
    <mergeCell ref="F45:F46"/>
    <mergeCell ref="H45:L45"/>
    <mergeCell ref="G45:G46"/>
    <mergeCell ref="A35:A36"/>
    <mergeCell ref="B35:B36"/>
    <mergeCell ref="C35:C36"/>
    <mergeCell ref="D35:D36"/>
    <mergeCell ref="E35:E36"/>
    <mergeCell ref="G34:J34"/>
    <mergeCell ref="K34:K35"/>
    <mergeCell ref="L34:L36"/>
    <mergeCell ref="M34:M36"/>
    <mergeCell ref="J35:J36"/>
    <mergeCell ref="G26:K26"/>
    <mergeCell ref="L26:L27"/>
    <mergeCell ref="M26:M28"/>
    <mergeCell ref="N26:N28"/>
    <mergeCell ref="A27:A28"/>
    <mergeCell ref="B27:B28"/>
    <mergeCell ref="C27:C28"/>
    <mergeCell ref="D27:D28"/>
    <mergeCell ref="E27:E28"/>
    <mergeCell ref="F27:F28"/>
    <mergeCell ref="K27:K28"/>
    <mergeCell ref="G18:J18"/>
    <mergeCell ref="K18:K19"/>
    <mergeCell ref="L18:L20"/>
    <mergeCell ref="M18:M20"/>
    <mergeCell ref="A19:A20"/>
    <mergeCell ref="B19:B20"/>
    <mergeCell ref="C19:C20"/>
    <mergeCell ref="D19:D20"/>
    <mergeCell ref="E19:E20"/>
    <mergeCell ref="F19:F20"/>
    <mergeCell ref="J19:J20"/>
    <mergeCell ref="A6:N6"/>
    <mergeCell ref="B7:M7"/>
    <mergeCell ref="G10:J10"/>
    <mergeCell ref="K10:K11"/>
    <mergeCell ref="L10:L12"/>
    <mergeCell ref="M10:M12"/>
    <mergeCell ref="J11:J12"/>
    <mergeCell ref="A11:A12"/>
    <mergeCell ref="B11:B12"/>
    <mergeCell ref="C11:C12"/>
    <mergeCell ref="D11:D12"/>
    <mergeCell ref="E11:E12"/>
    <mergeCell ref="F11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5 разред </vt:lpstr>
      <vt:lpstr>6 разред</vt:lpstr>
      <vt:lpstr>7 разред </vt:lpstr>
      <vt:lpstr>8 разред</vt:lpstr>
      <vt:lpstr>РАКЕТНО</vt:lpstr>
      <vt:lpstr>АВИО</vt:lpstr>
      <vt:lpstr>БРОДО</vt:lpstr>
      <vt:lpstr>АУТО</vt:lpstr>
      <vt:lpstr>IOP2</vt:lpstr>
      <vt:lpstr>'7 разред '!_GoBack</vt:lpstr>
      <vt:lpstr>'5 разред '!Print_Area</vt:lpstr>
      <vt:lpstr>'6 разред'!Print_Area</vt:lpstr>
      <vt:lpstr>'7 разред '!Print_Area</vt:lpstr>
      <vt:lpstr>АВИО!Print_Area</vt:lpstr>
      <vt:lpstr>АУТО!Print_Area</vt:lpstr>
      <vt:lpstr>БРОДО!Print_Area</vt:lpstr>
      <vt:lpstr>РАКЕТНО!Print_Area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Stamenovic</dc:creator>
  <cp:lastModifiedBy>Leki</cp:lastModifiedBy>
  <cp:lastPrinted>2018-01-12T22:31:58Z</cp:lastPrinted>
  <dcterms:created xsi:type="dcterms:W3CDTF">2017-02-27T15:23:11Z</dcterms:created>
  <dcterms:modified xsi:type="dcterms:W3CDTF">2018-03-13T09:13:20Z</dcterms:modified>
</cp:coreProperties>
</file>